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 tabRatio="750" firstSheet="12" activeTab="17"/>
  </bookViews>
  <sheets>
    <sheet name="ПРОЕКТ НА 17.12.2018" sheetId="18" r:id="rId1"/>
    <sheet name="Алене Игоревне" sheetId="19" r:id="rId2"/>
    <sheet name="Елизавета Влад" sheetId="20" r:id="rId3"/>
    <sheet name="РОСПИСЬ 28.12.2018" sheetId="21" r:id="rId4"/>
    <sheet name="СМЕТА 28.12.2018 " sheetId="23" r:id="rId5"/>
    <sheet name="уточ РОСПИСЬ 12.02.2019  " sheetId="26" r:id="rId6"/>
    <sheet name="СМЕТА 12.02.2019 " sheetId="25" r:id="rId7"/>
    <sheet name="уточ РОСПИСЬ 01.03.2019  " sheetId="27" r:id="rId8"/>
    <sheet name="СМЕТА 01.03.2019 " sheetId="28" r:id="rId9"/>
    <sheet name="уточ РОСПИСЬ 02.04.2019   " sheetId="29" r:id="rId10"/>
    <sheet name="СМЕТА 02.04.2019   " sheetId="30" r:id="rId11"/>
    <sheet name="уточ РОСПИСЬ 27.05.2019" sheetId="32" r:id="rId12"/>
    <sheet name="СМЕТА 27.05.2019" sheetId="31" r:id="rId13"/>
    <sheet name="уточ РОСПИСЬ 19.06.2019 " sheetId="33" r:id="rId14"/>
    <sheet name="СМЕТА 19.06.2019 " sheetId="34" r:id="rId15"/>
    <sheet name="уточ РОСПИСЬ 09.09.2019  " sheetId="35" r:id="rId16"/>
    <sheet name="СМЕТА 09.09.2019" sheetId="36" r:id="rId17"/>
    <sheet name="РОСПИСЬ 30.12.2019" sheetId="37" r:id="rId18"/>
  </sheets>
  <definedNames>
    <definedName name="_xlnm._FilterDatabase" localSheetId="1" hidden="1">'Алене Игоревне'!$A$3:$M$84</definedName>
    <definedName name="_xlnm._FilterDatabase" localSheetId="2" hidden="1">'Елизавета Влад'!$A$11:$O$80</definedName>
    <definedName name="_xlnm._FilterDatabase" localSheetId="0" hidden="1">'ПРОЕКТ НА 17.12.2018'!$A$11:$O$76</definedName>
    <definedName name="_xlnm._FilterDatabase" localSheetId="3" hidden="1">'РОСПИСЬ 28.12.2018'!$A$11:$M$76</definedName>
    <definedName name="_xlnm._FilterDatabase" localSheetId="17" hidden="1">'РОСПИСЬ 30.12.2019'!$A$11:$M$88</definedName>
    <definedName name="_xlnm._FilterDatabase" localSheetId="8" hidden="1">'СМЕТА 01.03.2019 '!$A$11:$M$80</definedName>
    <definedName name="_xlnm._FilterDatabase" localSheetId="10" hidden="1">'СМЕТА 02.04.2019   '!$A$11:$M$80</definedName>
    <definedName name="_xlnm._FilterDatabase" localSheetId="16" hidden="1">'СМЕТА 09.09.2019'!$A$11:$M$90</definedName>
    <definedName name="_xlnm._FilterDatabase" localSheetId="6" hidden="1">'СМЕТА 12.02.2019 '!$A$11:$M$78</definedName>
    <definedName name="_xlnm._FilterDatabase" localSheetId="14" hidden="1">'СМЕТА 19.06.2019 '!$A$11:$M$88</definedName>
    <definedName name="_xlnm._FilterDatabase" localSheetId="12" hidden="1">'СМЕТА 27.05.2019'!$A$11:$M$81</definedName>
    <definedName name="_xlnm._FilterDatabase" localSheetId="4" hidden="1">'СМЕТА 28.12.2018 '!$A$11:$M$76</definedName>
    <definedName name="_xlnm._FilterDatabase" localSheetId="7" hidden="1">'уточ РОСПИСЬ 01.03.2019  '!$A$11:$M$80</definedName>
    <definedName name="_xlnm._FilterDatabase" localSheetId="9" hidden="1">'уточ РОСПИСЬ 02.04.2019   '!$A$11:$M$80</definedName>
    <definedName name="_xlnm._FilterDatabase" localSheetId="15" hidden="1">'уточ РОСПИСЬ 09.09.2019  '!$A$11:$M$90</definedName>
    <definedName name="_xlnm._FilterDatabase" localSheetId="5" hidden="1">'уточ РОСПИСЬ 12.02.2019  '!$A$11:$M$78</definedName>
    <definedName name="_xlnm._FilterDatabase" localSheetId="13" hidden="1">'уточ РОСПИСЬ 19.06.2019 '!$A$11:$M$88</definedName>
    <definedName name="_xlnm._FilterDatabase" localSheetId="11" hidden="1">'уточ РОСПИСЬ 27.05.2019'!$A$11:$M$81</definedName>
    <definedName name="_xlnm.Print_Titles" localSheetId="1">'Алене Игоревне'!$2:$3</definedName>
    <definedName name="_xlnm.Print_Titles" localSheetId="2">'Елизавета Влад'!$10:$11</definedName>
    <definedName name="_xlnm.Print_Titles" localSheetId="0">'ПРОЕКТ НА 17.12.2018'!$10:$11</definedName>
    <definedName name="_xlnm.Print_Titles" localSheetId="3">'РОСПИСЬ 28.12.2018'!$10:$11</definedName>
    <definedName name="_xlnm.Print_Titles" localSheetId="17">'РОСПИСЬ 30.12.2019'!$10:$11</definedName>
    <definedName name="_xlnm.Print_Titles" localSheetId="8">'СМЕТА 01.03.2019 '!$10:$11</definedName>
    <definedName name="_xlnm.Print_Titles" localSheetId="10">'СМЕТА 02.04.2019   '!$10:$11</definedName>
    <definedName name="_xlnm.Print_Titles" localSheetId="16">'СМЕТА 09.09.2019'!$10:$11</definedName>
    <definedName name="_xlnm.Print_Titles" localSheetId="6">'СМЕТА 12.02.2019 '!$10:$11</definedName>
    <definedName name="_xlnm.Print_Titles" localSheetId="14">'СМЕТА 19.06.2019 '!$10:$11</definedName>
    <definedName name="_xlnm.Print_Titles" localSheetId="12">'СМЕТА 27.05.2019'!$10:$11</definedName>
    <definedName name="_xlnm.Print_Titles" localSheetId="4">'СМЕТА 28.12.2018 '!$10:$11</definedName>
    <definedName name="_xlnm.Print_Titles" localSheetId="7">'уточ РОСПИСЬ 01.03.2019  '!$10:$11</definedName>
    <definedName name="_xlnm.Print_Titles" localSheetId="9">'уточ РОСПИСЬ 02.04.2019   '!$10:$11</definedName>
    <definedName name="_xlnm.Print_Titles" localSheetId="15">'уточ РОСПИСЬ 09.09.2019  '!$10:$11</definedName>
    <definedName name="_xlnm.Print_Titles" localSheetId="5">'уточ РОСПИСЬ 12.02.2019  '!$10:$11</definedName>
    <definedName name="_xlnm.Print_Titles" localSheetId="13">'уточ РОСПИСЬ 19.06.2019 '!$10:$11</definedName>
    <definedName name="_xlnm.Print_Titles" localSheetId="11">'уточ РОСПИСЬ 27.05.2019'!$10:$11</definedName>
  </definedNames>
  <calcPr calcId="145621"/>
</workbook>
</file>

<file path=xl/calcChain.xml><?xml version="1.0" encoding="utf-8"?>
<calcChain xmlns="http://schemas.openxmlformats.org/spreadsheetml/2006/main">
  <c r="J17" i="37" l="1"/>
  <c r="I55" i="37"/>
  <c r="I15" i="37" s="1"/>
  <c r="J78" i="37"/>
  <c r="J77" i="37" s="1"/>
  <c r="J76" i="37" s="1"/>
  <c r="J75" i="37" s="1"/>
  <c r="J74" i="37" s="1"/>
  <c r="J73" i="37" s="1"/>
  <c r="I78" i="37"/>
  <c r="J81" i="37"/>
  <c r="J85" i="37"/>
  <c r="J84" i="37" s="1"/>
  <c r="J83" i="37" s="1"/>
  <c r="J82" i="37" s="1"/>
  <c r="J87" i="37"/>
  <c r="J65" i="37"/>
  <c r="I65" i="37"/>
  <c r="J68" i="37"/>
  <c r="I68" i="37"/>
  <c r="J63" i="37"/>
  <c r="J57" i="37"/>
  <c r="J56" i="37" s="1"/>
  <c r="J55" i="37" s="1"/>
  <c r="J52" i="37"/>
  <c r="J49" i="37"/>
  <c r="J45" i="37" s="1"/>
  <c r="J44" i="37" s="1"/>
  <c r="J46" i="37"/>
  <c r="J40" i="37"/>
  <c r="J38" i="37"/>
  <c r="J42" i="37"/>
  <c r="J34" i="37"/>
  <c r="J31" i="37"/>
  <c r="J28" i="37"/>
  <c r="J25" i="37"/>
  <c r="J18" i="37"/>
  <c r="J16" i="37" l="1"/>
  <c r="J15" i="37" s="1"/>
  <c r="J14" i="37" s="1"/>
  <c r="J13" i="37" s="1"/>
  <c r="J12" i="37" s="1"/>
  <c r="J27" i="37"/>
  <c r="J37" i="37"/>
  <c r="I87" i="37"/>
  <c r="I85" i="37"/>
  <c r="I77" i="37"/>
  <c r="I76" i="37" s="1"/>
  <c r="I75" i="37" s="1"/>
  <c r="I74" i="37" s="1"/>
  <c r="I63" i="37"/>
  <c r="I57" i="37"/>
  <c r="I52" i="37"/>
  <c r="I49" i="37"/>
  <c r="I46" i="37"/>
  <c r="I42" i="37"/>
  <c r="I37" i="37" s="1"/>
  <c r="I34" i="37"/>
  <c r="I31" i="37"/>
  <c r="I28" i="37"/>
  <c r="I25" i="37"/>
  <c r="I19" i="37"/>
  <c r="I18" i="37" s="1"/>
  <c r="I17" i="37" l="1"/>
  <c r="I16" i="37" s="1"/>
  <c r="I27" i="37"/>
  <c r="I45" i="37"/>
  <c r="I44" i="37" s="1"/>
  <c r="I84" i="37"/>
  <c r="I83" i="37" s="1"/>
  <c r="I82" i="37" s="1"/>
  <c r="I81" i="37" s="1"/>
  <c r="I73" i="37" s="1"/>
  <c r="I56" i="37"/>
  <c r="I89" i="36"/>
  <c r="I87" i="36"/>
  <c r="I86" i="36"/>
  <c r="I85" i="36" s="1"/>
  <c r="I84" i="36" s="1"/>
  <c r="I83" i="36" s="1"/>
  <c r="I81" i="36"/>
  <c r="I80" i="36" s="1"/>
  <c r="I79" i="36" s="1"/>
  <c r="I78" i="36" s="1"/>
  <c r="I77" i="36" s="1"/>
  <c r="I67" i="36"/>
  <c r="I65" i="36"/>
  <c r="I63" i="36"/>
  <c r="I57" i="36"/>
  <c r="I56" i="36"/>
  <c r="I55" i="36" s="1"/>
  <c r="I52" i="36"/>
  <c r="I49" i="36"/>
  <c r="I46" i="36"/>
  <c r="I45" i="36" s="1"/>
  <c r="I44" i="36" s="1"/>
  <c r="I42" i="36"/>
  <c r="I40" i="36"/>
  <c r="I38" i="36"/>
  <c r="I37" i="36"/>
  <c r="I34" i="36"/>
  <c r="I31" i="36"/>
  <c r="I28" i="36"/>
  <c r="I27" i="36"/>
  <c r="I25" i="36"/>
  <c r="I19" i="36"/>
  <c r="I18" i="36" s="1"/>
  <c r="I17" i="36" s="1"/>
  <c r="I16" i="36" s="1"/>
  <c r="I67" i="35"/>
  <c r="I89" i="35"/>
  <c r="I87" i="35"/>
  <c r="I86" i="35"/>
  <c r="I85" i="35" s="1"/>
  <c r="I84" i="35" s="1"/>
  <c r="I83" i="35" s="1"/>
  <c r="I81" i="35"/>
  <c r="I80" i="35" s="1"/>
  <c r="I79" i="35" s="1"/>
  <c r="I78" i="35" s="1"/>
  <c r="I77" i="35" s="1"/>
  <c r="I65" i="35"/>
  <c r="I63" i="35"/>
  <c r="I57" i="35"/>
  <c r="I56" i="35"/>
  <c r="I55" i="35" s="1"/>
  <c r="I52" i="35"/>
  <c r="I49" i="35"/>
  <c r="I46" i="35"/>
  <c r="I45" i="35" s="1"/>
  <c r="I44" i="35" s="1"/>
  <c r="I42" i="35"/>
  <c r="I40" i="35"/>
  <c r="I38" i="35"/>
  <c r="I37" i="35" s="1"/>
  <c r="I34" i="35"/>
  <c r="I31" i="35"/>
  <c r="I28" i="35"/>
  <c r="I27" i="35"/>
  <c r="I25" i="35"/>
  <c r="I19" i="35"/>
  <c r="I18" i="35" s="1"/>
  <c r="I17" i="35" s="1"/>
  <c r="I14" i="37" l="1"/>
  <c r="I13" i="37" s="1"/>
  <c r="I12" i="37" s="1"/>
  <c r="I15" i="36"/>
  <c r="I14" i="36" s="1"/>
  <c r="I13" i="36" s="1"/>
  <c r="I12" i="36" s="1"/>
  <c r="I76" i="36"/>
  <c r="I16" i="35"/>
  <c r="I15" i="35" s="1"/>
  <c r="I14" i="35" s="1"/>
  <c r="I13" i="35" s="1"/>
  <c r="I12" i="35" s="1"/>
  <c r="I76" i="35"/>
  <c r="I87" i="34" l="1"/>
  <c r="I85" i="34"/>
  <c r="I84" i="34"/>
  <c r="I83" i="34" s="1"/>
  <c r="I82" i="34" s="1"/>
  <c r="I81" i="34" s="1"/>
  <c r="I79" i="34"/>
  <c r="I78" i="34" s="1"/>
  <c r="I77" i="34" s="1"/>
  <c r="I76" i="34" s="1"/>
  <c r="I75" i="34" s="1"/>
  <c r="I67" i="34"/>
  <c r="I65" i="34"/>
  <c r="I63" i="34"/>
  <c r="I57" i="34"/>
  <c r="I56" i="34"/>
  <c r="I55" i="34" s="1"/>
  <c r="I52" i="34"/>
  <c r="I49" i="34"/>
  <c r="I46" i="34"/>
  <c r="I45" i="34" s="1"/>
  <c r="I44" i="34" s="1"/>
  <c r="I42" i="34"/>
  <c r="I40" i="34"/>
  <c r="I38" i="34"/>
  <c r="I37" i="34"/>
  <c r="I34" i="34"/>
  <c r="I31" i="34"/>
  <c r="I28" i="34"/>
  <c r="I27" i="34"/>
  <c r="I25" i="34"/>
  <c r="I19" i="34"/>
  <c r="I18" i="34" s="1"/>
  <c r="I17" i="34" s="1"/>
  <c r="I16" i="34" s="1"/>
  <c r="I67" i="33"/>
  <c r="I19" i="33"/>
  <c r="I18" i="33" s="1"/>
  <c r="I87" i="33"/>
  <c r="I85" i="33"/>
  <c r="I79" i="33"/>
  <c r="I78" i="33" s="1"/>
  <c r="I77" i="33" s="1"/>
  <c r="I76" i="33" s="1"/>
  <c r="I75" i="33" s="1"/>
  <c r="I65" i="33"/>
  <c r="I63" i="33"/>
  <c r="I57" i="33"/>
  <c r="I52" i="33"/>
  <c r="I49" i="33"/>
  <c r="I46" i="33"/>
  <c r="I42" i="33"/>
  <c r="I40" i="33"/>
  <c r="I38" i="33"/>
  <c r="I34" i="33"/>
  <c r="I31" i="33"/>
  <c r="I28" i="33"/>
  <c r="I27" i="33" s="1"/>
  <c r="I25" i="33"/>
  <c r="I15" i="34" l="1"/>
  <c r="I14" i="34" s="1"/>
  <c r="I13" i="34" s="1"/>
  <c r="I12" i="34" s="1"/>
  <c r="I74" i="34"/>
  <c r="I56" i="33"/>
  <c r="I55" i="33" s="1"/>
  <c r="I17" i="33"/>
  <c r="I37" i="33"/>
  <c r="I45" i="33"/>
  <c r="I44" i="33" s="1"/>
  <c r="I84" i="33"/>
  <c r="I83" i="33" s="1"/>
  <c r="I82" i="33" s="1"/>
  <c r="I81" i="33" s="1"/>
  <c r="I74" i="33" s="1"/>
  <c r="I64" i="32"/>
  <c r="I80" i="32"/>
  <c r="I78" i="32"/>
  <c r="I77" i="32"/>
  <c r="I76" i="32" s="1"/>
  <c r="I75" i="32" s="1"/>
  <c r="I74" i="32" s="1"/>
  <c r="I73" i="32"/>
  <c r="I72" i="32" s="1"/>
  <c r="I71" i="32" s="1"/>
  <c r="I70" i="32" s="1"/>
  <c r="I69" i="32" s="1"/>
  <c r="I68" i="32" s="1"/>
  <c r="I62" i="32"/>
  <c r="I60" i="32"/>
  <c r="I54" i="32"/>
  <c r="I53" i="32"/>
  <c r="I52" i="32" s="1"/>
  <c r="I49" i="32"/>
  <c r="I46" i="32"/>
  <c r="I45" i="32"/>
  <c r="I43" i="32" s="1"/>
  <c r="I42" i="32" s="1"/>
  <c r="I41" i="32" s="1"/>
  <c r="I40" i="32"/>
  <c r="I39" i="32" s="1"/>
  <c r="I38" i="32"/>
  <c r="I37" i="32" s="1"/>
  <c r="I36" i="32"/>
  <c r="I35" i="32" s="1"/>
  <c r="I31" i="32"/>
  <c r="I28" i="32"/>
  <c r="I25" i="32"/>
  <c r="I24" i="32"/>
  <c r="I22" i="32"/>
  <c r="I19" i="32"/>
  <c r="I18" i="32" s="1"/>
  <c r="I17" i="32" s="1"/>
  <c r="I64" i="31"/>
  <c r="I80" i="31"/>
  <c r="I78" i="31"/>
  <c r="I77" i="31"/>
  <c r="I76" i="31" s="1"/>
  <c r="I75" i="31" s="1"/>
  <c r="I74" i="31" s="1"/>
  <c r="I73" i="31"/>
  <c r="I72" i="31" s="1"/>
  <c r="I71" i="31" s="1"/>
  <c r="I70" i="31" s="1"/>
  <c r="I69" i="31" s="1"/>
  <c r="I68" i="31" s="1"/>
  <c r="I62" i="31"/>
  <c r="I60" i="31"/>
  <c r="I54" i="31"/>
  <c r="I53" i="31"/>
  <c r="I52" i="31" s="1"/>
  <c r="I49" i="31"/>
  <c r="I46" i="31"/>
  <c r="I45" i="31"/>
  <c r="I43" i="31" s="1"/>
  <c r="I42" i="31" s="1"/>
  <c r="I41" i="31" s="1"/>
  <c r="I40" i="31"/>
  <c r="I39" i="31" s="1"/>
  <c r="I38" i="31"/>
  <c r="I37" i="31" s="1"/>
  <c r="I36" i="31"/>
  <c r="I35" i="31" s="1"/>
  <c r="I31" i="31"/>
  <c r="I28" i="31"/>
  <c r="I25" i="31"/>
  <c r="I24" i="31"/>
  <c r="I22" i="31"/>
  <c r="I19" i="31"/>
  <c r="I18" i="31" s="1"/>
  <c r="I17" i="31" s="1"/>
  <c r="I16" i="33" l="1"/>
  <c r="I15" i="33" s="1"/>
  <c r="I14" i="33" s="1"/>
  <c r="I13" i="33" s="1"/>
  <c r="I12" i="33" s="1"/>
  <c r="I16" i="32"/>
  <c r="I15" i="32" s="1"/>
  <c r="I14" i="32" s="1"/>
  <c r="I13" i="32" s="1"/>
  <c r="I34" i="32"/>
  <c r="I67" i="32"/>
  <c r="I16" i="31"/>
  <c r="I15" i="31" s="1"/>
  <c r="I14" i="31" s="1"/>
  <c r="I13" i="31" s="1"/>
  <c r="I34" i="31"/>
  <c r="I67" i="31"/>
  <c r="I79" i="30"/>
  <c r="I77" i="30"/>
  <c r="I76" i="30"/>
  <c r="I75" i="30" s="1"/>
  <c r="I74" i="30" s="1"/>
  <c r="I73" i="30" s="1"/>
  <c r="I72" i="30"/>
  <c r="I71" i="30" s="1"/>
  <c r="I70" i="30" s="1"/>
  <c r="I69" i="30" s="1"/>
  <c r="I68" i="30" s="1"/>
  <c r="I67" i="30" s="1"/>
  <c r="I62" i="30"/>
  <c r="I60" i="30"/>
  <c r="I54" i="30"/>
  <c r="I53" i="30"/>
  <c r="I52" i="30" s="1"/>
  <c r="I49" i="30"/>
  <c r="I46" i="30"/>
  <c r="I45" i="30"/>
  <c r="I43" i="30" s="1"/>
  <c r="I42" i="30" s="1"/>
  <c r="I41" i="30" s="1"/>
  <c r="I40" i="30"/>
  <c r="I39" i="30" s="1"/>
  <c r="I38" i="30"/>
  <c r="I37" i="30" s="1"/>
  <c r="I36" i="30"/>
  <c r="I35" i="30" s="1"/>
  <c r="I31" i="30"/>
  <c r="I28" i="30"/>
  <c r="I25" i="30"/>
  <c r="I24" i="30"/>
  <c r="I22" i="30"/>
  <c r="I19" i="30"/>
  <c r="I18" i="30" s="1"/>
  <c r="I17" i="30" s="1"/>
  <c r="I36" i="29"/>
  <c r="I40" i="29"/>
  <c r="I38" i="29"/>
  <c r="I45" i="29"/>
  <c r="I19" i="29"/>
  <c r="I12" i="32" l="1"/>
  <c r="I12" i="31"/>
  <c r="I16" i="30"/>
  <c r="I15" i="30" s="1"/>
  <c r="I14" i="30" s="1"/>
  <c r="I13" i="30" s="1"/>
  <c r="I34" i="30"/>
  <c r="I66" i="30"/>
  <c r="I12" i="30" l="1"/>
  <c r="I79" i="29" l="1"/>
  <c r="I77" i="29"/>
  <c r="I76" i="29" s="1"/>
  <c r="I75" i="29" s="1"/>
  <c r="I74" i="29" s="1"/>
  <c r="I73" i="29" s="1"/>
  <c r="I72" i="29"/>
  <c r="I71" i="29"/>
  <c r="I70" i="29" s="1"/>
  <c r="I69" i="29" s="1"/>
  <c r="I68" i="29" s="1"/>
  <c r="I67" i="29" s="1"/>
  <c r="I66" i="29" s="1"/>
  <c r="I62" i="29"/>
  <c r="I60" i="29"/>
  <c r="I54" i="29"/>
  <c r="I53" i="29" s="1"/>
  <c r="I52" i="29" s="1"/>
  <c r="I49" i="29"/>
  <c r="I46" i="29"/>
  <c r="I43" i="29"/>
  <c r="I42" i="29" s="1"/>
  <c r="I41" i="29" s="1"/>
  <c r="I39" i="29"/>
  <c r="I37" i="29"/>
  <c r="I35" i="29"/>
  <c r="I31" i="29"/>
  <c r="I28" i="29"/>
  <c r="I25" i="29"/>
  <c r="I24" i="29" s="1"/>
  <c r="I22" i="29"/>
  <c r="I18" i="29"/>
  <c r="I19" i="28"/>
  <c r="I18" i="28" s="1"/>
  <c r="I17" i="28" s="1"/>
  <c r="I16" i="28" s="1"/>
  <c r="I15" i="28" s="1"/>
  <c r="I14" i="28" s="1"/>
  <c r="I13" i="28" s="1"/>
  <c r="I72" i="28"/>
  <c r="I72" i="27"/>
  <c r="I71" i="27" s="1"/>
  <c r="I70" i="27" s="1"/>
  <c r="I69" i="27" s="1"/>
  <c r="I68" i="27" s="1"/>
  <c r="I67" i="27" s="1"/>
  <c r="I79" i="28"/>
  <c r="I77" i="28"/>
  <c r="I76" i="28" s="1"/>
  <c r="I75" i="28" s="1"/>
  <c r="I74" i="28" s="1"/>
  <c r="I73" i="28" s="1"/>
  <c r="I71" i="28"/>
  <c r="I70" i="28"/>
  <c r="I69" i="28" s="1"/>
  <c r="I68" i="28" s="1"/>
  <c r="I67" i="28" s="1"/>
  <c r="I66" i="28" s="1"/>
  <c r="I62" i="28"/>
  <c r="I60" i="28"/>
  <c r="I54" i="28"/>
  <c r="I53" i="28"/>
  <c r="I52" i="28" s="1"/>
  <c r="I49" i="28"/>
  <c r="I46" i="28"/>
  <c r="I43" i="28"/>
  <c r="I42" i="28" s="1"/>
  <c r="I41" i="28" s="1"/>
  <c r="I39" i="28"/>
  <c r="I37" i="28"/>
  <c r="I35" i="28"/>
  <c r="I34" i="28"/>
  <c r="I31" i="28"/>
  <c r="I28" i="28"/>
  <c r="I25" i="28"/>
  <c r="I24" i="28"/>
  <c r="I22" i="28"/>
  <c r="I79" i="27"/>
  <c r="I77" i="27"/>
  <c r="I76" i="27"/>
  <c r="I75" i="27" s="1"/>
  <c r="I74" i="27" s="1"/>
  <c r="I73" i="27" s="1"/>
  <c r="I62" i="27"/>
  <c r="I60" i="27"/>
  <c r="I54" i="27"/>
  <c r="I53" i="27" s="1"/>
  <c r="I52" i="27" s="1"/>
  <c r="I49" i="27"/>
  <c r="I46" i="27"/>
  <c r="I43" i="27"/>
  <c r="I42" i="27"/>
  <c r="I41" i="27" s="1"/>
  <c r="I39" i="27"/>
  <c r="I37" i="27"/>
  <c r="I35" i="27"/>
  <c r="I34" i="27" s="1"/>
  <c r="I31" i="27"/>
  <c r="I28" i="27"/>
  <c r="I25" i="27"/>
  <c r="I24" i="27" s="1"/>
  <c r="I22" i="27"/>
  <c r="I18" i="27"/>
  <c r="I77" i="26"/>
  <c r="I75" i="26"/>
  <c r="I74" i="26"/>
  <c r="I73" i="26" s="1"/>
  <c r="I72" i="26" s="1"/>
  <c r="I71" i="26" s="1"/>
  <c r="I69" i="26"/>
  <c r="I68" i="26"/>
  <c r="I67" i="26" s="1"/>
  <c r="I66" i="26" s="1"/>
  <c r="I65" i="26" s="1"/>
  <c r="I64" i="26" s="1"/>
  <c r="I60" i="26"/>
  <c r="I58" i="26"/>
  <c r="I52" i="26"/>
  <c r="I47" i="26"/>
  <c r="I44" i="26"/>
  <c r="I41" i="26"/>
  <c r="I40" i="26" s="1"/>
  <c r="I39" i="26" s="1"/>
  <c r="I37" i="26"/>
  <c r="I35" i="26"/>
  <c r="I33" i="26"/>
  <c r="I29" i="26"/>
  <c r="I26" i="26"/>
  <c r="I23" i="26"/>
  <c r="I20" i="26"/>
  <c r="I18" i="26"/>
  <c r="I34" i="29" l="1"/>
  <c r="I17" i="29"/>
  <c r="I16" i="29" s="1"/>
  <c r="I15" i="29" s="1"/>
  <c r="I14" i="29" s="1"/>
  <c r="I13" i="29" s="1"/>
  <c r="I12" i="29" s="1"/>
  <c r="I12" i="28"/>
  <c r="I17" i="27"/>
  <c r="I16" i="27" s="1"/>
  <c r="I15" i="27" s="1"/>
  <c r="I14" i="27" s="1"/>
  <c r="I13" i="27" s="1"/>
  <c r="I32" i="26"/>
  <c r="I12" i="27"/>
  <c r="I66" i="27"/>
  <c r="I22" i="26"/>
  <c r="I17" i="26" s="1"/>
  <c r="I51" i="26"/>
  <c r="I50" i="26" s="1"/>
  <c r="I16" i="26"/>
  <c r="I15" i="26" s="1"/>
  <c r="I14" i="26" s="1"/>
  <c r="I13" i="26" s="1"/>
  <c r="I12" i="26" s="1"/>
  <c r="I77" i="25" l="1"/>
  <c r="I75" i="25"/>
  <c r="I69" i="25"/>
  <c r="I68" i="25" s="1"/>
  <c r="I67" i="25" s="1"/>
  <c r="I66" i="25" s="1"/>
  <c r="I65" i="25" s="1"/>
  <c r="I60" i="25"/>
  <c r="I58" i="25"/>
  <c r="I52" i="25"/>
  <c r="I47" i="25"/>
  <c r="I44" i="25"/>
  <c r="I41" i="25"/>
  <c r="I37" i="25"/>
  <c r="I35" i="25"/>
  <c r="I33" i="25"/>
  <c r="I29" i="25"/>
  <c r="I26" i="25"/>
  <c r="I23" i="25"/>
  <c r="I20" i="25"/>
  <c r="I18" i="25"/>
  <c r="I51" i="25" l="1"/>
  <c r="I50" i="25" s="1"/>
  <c r="I22" i="25"/>
  <c r="I32" i="25"/>
  <c r="I74" i="25"/>
  <c r="I73" i="25" s="1"/>
  <c r="I72" i="25" s="1"/>
  <c r="I71" i="25" s="1"/>
  <c r="I64" i="25" s="1"/>
  <c r="I17" i="25"/>
  <c r="I16" i="25" s="1"/>
  <c r="I40" i="25"/>
  <c r="I39" i="25" s="1"/>
  <c r="I75" i="23"/>
  <c r="I73" i="23"/>
  <c r="I72" i="23" s="1"/>
  <c r="I71" i="23" s="1"/>
  <c r="I70" i="23" s="1"/>
  <c r="I69" i="23" s="1"/>
  <c r="I67" i="23"/>
  <c r="I66" i="23" s="1"/>
  <c r="I65" i="23" s="1"/>
  <c r="I64" i="23" s="1"/>
  <c r="I63" i="23" s="1"/>
  <c r="I60" i="23"/>
  <c r="I58" i="23"/>
  <c r="I52" i="23"/>
  <c r="I47" i="23"/>
  <c r="I44" i="23"/>
  <c r="I41" i="23"/>
  <c r="I40" i="23" s="1"/>
  <c r="I39" i="23" s="1"/>
  <c r="I37" i="23"/>
  <c r="I35" i="23"/>
  <c r="I33" i="23"/>
  <c r="I29" i="23"/>
  <c r="I26" i="23"/>
  <c r="I23" i="23"/>
  <c r="I20" i="23"/>
  <c r="I18" i="23"/>
  <c r="I22" i="23" l="1"/>
  <c r="I51" i="23"/>
  <c r="I50" i="23" s="1"/>
  <c r="I15" i="25"/>
  <c r="I14" i="25" s="1"/>
  <c r="I13" i="25" s="1"/>
  <c r="I12" i="25" s="1"/>
  <c r="I17" i="23"/>
  <c r="I32" i="23"/>
  <c r="I62" i="23"/>
  <c r="I16" i="23" l="1"/>
  <c r="I15" i="23" s="1"/>
  <c r="I14" i="23" s="1"/>
  <c r="I13" i="23" s="1"/>
  <c r="I12" i="23" s="1"/>
  <c r="I75" i="21"/>
  <c r="I73" i="21"/>
  <c r="I72" i="21" s="1"/>
  <c r="I71" i="21" s="1"/>
  <c r="I70" i="21" s="1"/>
  <c r="I69" i="21" s="1"/>
  <c r="I67" i="21"/>
  <c r="I66" i="21" s="1"/>
  <c r="I65" i="21" s="1"/>
  <c r="I64" i="21" s="1"/>
  <c r="I63" i="21" s="1"/>
  <c r="I60" i="21"/>
  <c r="I58" i="21"/>
  <c r="I52" i="21"/>
  <c r="I51" i="21" s="1"/>
  <c r="I50" i="21" s="1"/>
  <c r="I47" i="21"/>
  <c r="I44" i="21"/>
  <c r="I41" i="21"/>
  <c r="I40" i="21"/>
  <c r="I39" i="21" s="1"/>
  <c r="I37" i="21"/>
  <c r="I35" i="21"/>
  <c r="I33" i="21"/>
  <c r="I29" i="21"/>
  <c r="I26" i="21"/>
  <c r="I23" i="21"/>
  <c r="I22" i="21" s="1"/>
  <c r="I20" i="21"/>
  <c r="I18" i="21"/>
  <c r="I17" i="21" l="1"/>
  <c r="I16" i="21" s="1"/>
  <c r="I15" i="21" s="1"/>
  <c r="I14" i="21" s="1"/>
  <c r="I13" i="21" s="1"/>
  <c r="I32" i="21"/>
  <c r="I62" i="21"/>
  <c r="I12" i="21" l="1"/>
  <c r="J79" i="20" l="1"/>
  <c r="I79" i="20"/>
  <c r="H79" i="20"/>
  <c r="H76" i="20" s="1"/>
  <c r="H75" i="20" s="1"/>
  <c r="H74" i="20" s="1"/>
  <c r="H73" i="20" s="1"/>
  <c r="J77" i="20"/>
  <c r="I77" i="20"/>
  <c r="I76" i="20" s="1"/>
  <c r="I75" i="20" s="1"/>
  <c r="I74" i="20" s="1"/>
  <c r="I73" i="20" s="1"/>
  <c r="H77" i="20"/>
  <c r="J76" i="20"/>
  <c r="J75" i="20" s="1"/>
  <c r="J74" i="20" s="1"/>
  <c r="J73" i="20" s="1"/>
  <c r="J71" i="20"/>
  <c r="J70" i="20" s="1"/>
  <c r="J69" i="20" s="1"/>
  <c r="J68" i="20" s="1"/>
  <c r="J67" i="20" s="1"/>
  <c r="J66" i="20" s="1"/>
  <c r="I71" i="20"/>
  <c r="H71" i="20"/>
  <c r="H70" i="20" s="1"/>
  <c r="H69" i="20" s="1"/>
  <c r="H68" i="20" s="1"/>
  <c r="H67" i="20" s="1"/>
  <c r="I70" i="20"/>
  <c r="I69" i="20" s="1"/>
  <c r="I68" i="20" s="1"/>
  <c r="I67" i="20" s="1"/>
  <c r="J64" i="20"/>
  <c r="I64" i="20"/>
  <c r="H64" i="20"/>
  <c r="J62" i="20"/>
  <c r="I62" i="20"/>
  <c r="I55" i="20" s="1"/>
  <c r="I54" i="20" s="1"/>
  <c r="H62" i="20"/>
  <c r="J56" i="20"/>
  <c r="J55" i="20" s="1"/>
  <c r="J54" i="20" s="1"/>
  <c r="I56" i="20"/>
  <c r="H56" i="20"/>
  <c r="H55" i="20" s="1"/>
  <c r="H54" i="20" s="1"/>
  <c r="J51" i="20"/>
  <c r="I51" i="20"/>
  <c r="H51" i="20"/>
  <c r="J46" i="20"/>
  <c r="I46" i="20"/>
  <c r="H46" i="20"/>
  <c r="J41" i="20"/>
  <c r="I41" i="20"/>
  <c r="H41" i="20"/>
  <c r="H40" i="20" s="1"/>
  <c r="H39" i="20" s="1"/>
  <c r="J37" i="20"/>
  <c r="I37" i="20"/>
  <c r="H37" i="20"/>
  <c r="J35" i="20"/>
  <c r="I35" i="20"/>
  <c r="I32" i="20" s="1"/>
  <c r="H35" i="20"/>
  <c r="J33" i="20"/>
  <c r="I33" i="20"/>
  <c r="H33" i="20"/>
  <c r="H32" i="20" s="1"/>
  <c r="J29" i="20"/>
  <c r="I29" i="20"/>
  <c r="H29" i="20"/>
  <c r="J26" i="20"/>
  <c r="I26" i="20"/>
  <c r="I22" i="20" s="1"/>
  <c r="H26" i="20"/>
  <c r="J23" i="20"/>
  <c r="J22" i="20" s="1"/>
  <c r="I23" i="20"/>
  <c r="H23" i="20"/>
  <c r="H22" i="20" s="1"/>
  <c r="H17" i="20" s="1"/>
  <c r="H16" i="20" s="1"/>
  <c r="J20" i="20"/>
  <c r="I20" i="20"/>
  <c r="H20" i="20"/>
  <c r="J18" i="20"/>
  <c r="I18" i="20"/>
  <c r="H18" i="20"/>
  <c r="I17" i="20" l="1"/>
  <c r="I16" i="20" s="1"/>
  <c r="J17" i="20"/>
  <c r="J32" i="20"/>
  <c r="H66" i="20"/>
  <c r="I40" i="20"/>
  <c r="I39" i="20" s="1"/>
  <c r="J40" i="20"/>
  <c r="J39" i="20" s="1"/>
  <c r="H15" i="20"/>
  <c r="H14" i="20" s="1"/>
  <c r="H13" i="20" s="1"/>
  <c r="H12" i="20" s="1"/>
  <c r="I66" i="20"/>
  <c r="H12" i="19"/>
  <c r="H41" i="19"/>
  <c r="I15" i="20" l="1"/>
  <c r="I14" i="20" s="1"/>
  <c r="I13" i="20" s="1"/>
  <c r="I12" i="20" s="1"/>
  <c r="J16" i="20"/>
  <c r="J15" i="20" s="1"/>
  <c r="J14" i="20" s="1"/>
  <c r="J13" i="20" s="1"/>
  <c r="J12" i="20" s="1"/>
  <c r="H11" i="19"/>
  <c r="H27" i="19" l="1"/>
  <c r="H83" i="19"/>
  <c r="H81" i="19"/>
  <c r="H80" i="19" s="1"/>
  <c r="H79" i="19" s="1"/>
  <c r="H78" i="19" s="1"/>
  <c r="H77" i="19" s="1"/>
  <c r="H75" i="19"/>
  <c r="H74" i="19" s="1"/>
  <c r="H73" i="19" s="1"/>
  <c r="H72" i="19" s="1"/>
  <c r="H71" i="19" s="1"/>
  <c r="H68" i="19"/>
  <c r="H66" i="19"/>
  <c r="H60" i="19"/>
  <c r="H59" i="19" s="1"/>
  <c r="H58" i="19" s="1"/>
  <c r="H55" i="19"/>
  <c r="H52" i="19"/>
  <c r="H49" i="19"/>
  <c r="H45" i="19"/>
  <c r="H43" i="19"/>
  <c r="H38" i="19"/>
  <c r="H37" i="19" s="1"/>
  <c r="H32" i="19"/>
  <c r="H20" i="19"/>
  <c r="H18" i="19" s="1"/>
  <c r="H14" i="19"/>
  <c r="H10" i="19"/>
  <c r="H41" i="18"/>
  <c r="I52" i="18"/>
  <c r="H35" i="18"/>
  <c r="J20" i="18"/>
  <c r="I20" i="18"/>
  <c r="J41" i="18"/>
  <c r="I41" i="18"/>
  <c r="J44" i="18"/>
  <c r="I44" i="18"/>
  <c r="H44" i="18"/>
  <c r="J47" i="18"/>
  <c r="I47" i="18"/>
  <c r="H47" i="18"/>
  <c r="J33" i="18"/>
  <c r="I33" i="18"/>
  <c r="J35" i="18"/>
  <c r="I35" i="18"/>
  <c r="J37" i="18"/>
  <c r="I37" i="18"/>
  <c r="J73" i="18"/>
  <c r="I73" i="18"/>
  <c r="J75" i="18"/>
  <c r="J72" i="18" s="1"/>
  <c r="J71" i="18" s="1"/>
  <c r="J70" i="18" s="1"/>
  <c r="J69" i="18" s="1"/>
  <c r="I75" i="18"/>
  <c r="I72" i="18" s="1"/>
  <c r="I71" i="18" s="1"/>
  <c r="I70" i="18" s="1"/>
  <c r="I69" i="18" s="1"/>
  <c r="J67" i="18"/>
  <c r="I67" i="18"/>
  <c r="J66" i="18"/>
  <c r="I66" i="18"/>
  <c r="J65" i="18"/>
  <c r="I65" i="18"/>
  <c r="J64" i="18"/>
  <c r="I64" i="18"/>
  <c r="J63" i="18"/>
  <c r="J62" i="18" s="1"/>
  <c r="I63" i="18"/>
  <c r="I62" i="18" s="1"/>
  <c r="J60" i="18"/>
  <c r="I60" i="18"/>
  <c r="J52" i="18"/>
  <c r="J58" i="18"/>
  <c r="I58" i="18"/>
  <c r="H58" i="18"/>
  <c r="J23" i="18"/>
  <c r="I23" i="18"/>
  <c r="H23" i="18"/>
  <c r="J26" i="18"/>
  <c r="I26" i="18"/>
  <c r="H26" i="18"/>
  <c r="J29" i="18"/>
  <c r="I29" i="18"/>
  <c r="H29" i="18"/>
  <c r="H20" i="18"/>
  <c r="H9" i="19" l="1"/>
  <c r="H8" i="19" s="1"/>
  <c r="H48" i="19"/>
  <c r="H47" i="19" s="1"/>
  <c r="H7" i="19" s="1"/>
  <c r="H6" i="19" s="1"/>
  <c r="H5" i="19" s="1"/>
  <c r="H70" i="19"/>
  <c r="I22" i="18"/>
  <c r="I40" i="18"/>
  <c r="J40" i="18"/>
  <c r="J39" i="18" s="1"/>
  <c r="I39" i="18"/>
  <c r="J32" i="18"/>
  <c r="I32" i="18"/>
  <c r="I51" i="18"/>
  <c r="I50" i="18" s="1"/>
  <c r="J51" i="18"/>
  <c r="J50" i="18" s="1"/>
  <c r="H22" i="18"/>
  <c r="J22" i="18"/>
  <c r="H4" i="19" l="1"/>
  <c r="J18" i="18" l="1"/>
  <c r="J17" i="18" s="1"/>
  <c r="J16" i="18" s="1"/>
  <c r="J15" i="18" s="1"/>
  <c r="J14" i="18" s="1"/>
  <c r="J13" i="18" s="1"/>
  <c r="J12" i="18" s="1"/>
  <c r="I18" i="18"/>
  <c r="H18" i="18"/>
  <c r="H17" i="18" s="1"/>
  <c r="I17" i="18" l="1"/>
  <c r="I16" i="18" s="1"/>
  <c r="I15" i="18" s="1"/>
  <c r="I14" i="18" s="1"/>
  <c r="I13" i="18" s="1"/>
  <c r="I12" i="18" s="1"/>
  <c r="H75" i="18"/>
  <c r="H73" i="18"/>
  <c r="H60" i="18"/>
  <c r="H33" i="18"/>
  <c r="H67" i="18"/>
  <c r="H66" i="18" s="1"/>
  <c r="H65" i="18" s="1"/>
  <c r="H64" i="18" s="1"/>
  <c r="H63" i="18" s="1"/>
  <c r="H52" i="18"/>
  <c r="H40" i="18"/>
  <c r="H37" i="18"/>
  <c r="H39" i="18" l="1"/>
  <c r="H32" i="18"/>
  <c r="H16" i="18" s="1"/>
  <c r="H72" i="18"/>
  <c r="H71" i="18" s="1"/>
  <c r="H70" i="18" s="1"/>
  <c r="H69" i="18" s="1"/>
  <c r="H62" i="18" s="1"/>
  <c r="H51" i="18"/>
  <c r="H50" i="18" s="1"/>
  <c r="H15" i="18" l="1"/>
  <c r="H14" i="18" l="1"/>
  <c r="H13" i="18" s="1"/>
  <c r="H12" i="18" s="1"/>
</calcChain>
</file>

<file path=xl/sharedStrings.xml><?xml version="1.0" encoding="utf-8"?>
<sst xmlns="http://schemas.openxmlformats.org/spreadsheetml/2006/main" count="6630" uniqueCount="164">
  <si>
    <t/>
  </si>
  <si>
    <t>Министерство национальной политики Удмуртской Республики</t>
  </si>
  <si>
    <t>Единица измерения: тыс.руб.</t>
  </si>
  <si>
    <t>Наименование</t>
  </si>
  <si>
    <t>Код по бюджетной классификации</t>
  </si>
  <si>
    <t>Сумма на год</t>
  </si>
  <si>
    <t>главного распорядителя</t>
  </si>
  <si>
    <t>раздела, подраздела</t>
  </si>
  <si>
    <t>целевой статьи</t>
  </si>
  <si>
    <t>вида расходов</t>
  </si>
  <si>
    <t>Сумма на 2018 год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</si>
  <si>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</si>
  <si>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</si>
  <si>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</si>
  <si>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</si>
  <si>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</si>
  <si>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Удмуртской Республики «Этносоциальное развитие и гармонизация межэтнических отношений»</t>
  </si>
  <si>
    <t>1000000000</t>
  </si>
  <si>
    <t>Подпрограмма «Гармонизация межэтнических отношений, профилактика экстремизма и терроризма в Удмуртской Республике»</t>
  </si>
  <si>
    <t>1010000000</t>
  </si>
  <si>
    <t>Мероприятия в сфере гармонизации межэтнических отношений и профилактики экстремистских проявлений</t>
  </si>
  <si>
    <t>1010200000</t>
  </si>
  <si>
    <t>На проведение государственных, республиканских и национальных праздников</t>
  </si>
  <si>
    <t>1010200450</t>
  </si>
  <si>
    <t>Иные межбюджетные трансферты</t>
  </si>
  <si>
    <t>540</t>
  </si>
  <si>
    <t>Реализация государственной политики в сфере межнациональных отношений</t>
  </si>
  <si>
    <t>1010400000</t>
  </si>
  <si>
    <t>Реализация проектов национально-культурной направленности</t>
  </si>
  <si>
    <t>1010408230</t>
  </si>
  <si>
    <t>Субсидии (гранты в форме субсидий) на финансовое обеспечение затрат в связи с производством (реализацией) товаров, выполнением работ,оказанием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</si>
  <si>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</si>
  <si>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Подпрограмма «Сохранение и развитие языков народов Удмуртии»</t>
  </si>
  <si>
    <t>1020000000</t>
  </si>
  <si>
    <t>Мероприятия по обеспечению оптимальных условий для сохранения и развития языков народов Удмуртии, использованию удмуртского языка как государственного языка Удмуртской Республики</t>
  </si>
  <si>
    <t>1020200000</t>
  </si>
  <si>
    <t>Сохранение и развитие языков народов Удмуртской Республики</t>
  </si>
  <si>
    <t>1020204910</t>
  </si>
  <si>
    <t>244</t>
  </si>
  <si>
    <t>Подпрограмма «Создание условий для реализации государственной  программы»</t>
  </si>
  <si>
    <t>1030000000</t>
  </si>
  <si>
    <t>Реализация установленных функций (полномочий) государственного органа</t>
  </si>
  <si>
    <t>1030100000</t>
  </si>
  <si>
    <t>Центральный аппарат</t>
  </si>
  <si>
    <t>1030100030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</si>
  <si>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</si>
  <si>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</si>
  <si>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</si>
  <si>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</si>
  <si>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</si>
  <si>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</si>
  <si>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иных платежей</t>
  </si>
  <si>
    <t>853</t>
  </si>
  <si>
    <t>Услуги по размещению и поддержке ресурсов в сети Интернет</t>
  </si>
  <si>
    <t>1030198710</t>
  </si>
  <si>
    <t>Культура, кинематография</t>
  </si>
  <si>
    <t>0800</t>
  </si>
  <si>
    <t>Культура</t>
  </si>
  <si>
    <t>0801</t>
  </si>
  <si>
    <t>Субсидии бюджетному учреждению Удмуртской Республики «Дом Дружбы народов» на выполнение государственных работ</t>
  </si>
  <si>
    <t>1010300000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</si>
  <si>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</si>
  <si>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1010306770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</si>
  <si>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</si>
  <si>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</si>
  <si>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</si>
  <si>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</si>
  <si>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Уплата налога на имущество организаций и земельного налога Министерством национальной политики Удмуртской Республики и подведомственным ему учреждением</t>
  </si>
  <si>
    <t>1030600000</t>
  </si>
  <si>
    <t>Уплата земельного налога</t>
  </si>
  <si>
    <t>1030600640</t>
  </si>
  <si>
    <t>Субсидии бюджетным учреждениям на иные цели</t>
  </si>
  <si>
    <t>612</t>
  </si>
  <si>
    <t>УТВЕРЖДАЮ</t>
  </si>
  <si>
    <t xml:space="preserve"> министр национальной политики </t>
  </si>
  <si>
    <t>Удмуртской Республики</t>
  </si>
  <si>
    <t>___________________</t>
  </si>
  <si>
    <t>Рег.класс</t>
  </si>
  <si>
    <t>Источник</t>
  </si>
  <si>
    <t>УР</t>
  </si>
  <si>
    <t>Обеспечение межнационального мира и согласия, гармонизации межнациональных (межэтнических) отношений</t>
  </si>
  <si>
    <t>Проведение отдельных мероприятий национально-культурной направленности</t>
  </si>
  <si>
    <t>Участие в межрегиональных мероприятиях национально-культурной направленности</t>
  </si>
  <si>
    <t>Прочая закупка товаров, работ и услуг для обеспечения государственных (муниципальных) нужд</t>
  </si>
  <si>
    <t>Уплата налога на имущество</t>
  </si>
  <si>
    <t>Л. Н. Буранова</t>
  </si>
  <si>
    <t xml:space="preserve"> БЮДЖЕТНАЯ РОСПИСЬ РАСХОДОВ НА 2019 год 
по Министерству национальной политики Удмуртской Республики
</t>
  </si>
  <si>
    <t xml:space="preserve">от       декабря 2018 года </t>
  </si>
  <si>
    <t>СОФ</t>
  </si>
  <si>
    <t>ФБ</t>
  </si>
  <si>
    <t>10102R5160</t>
  </si>
  <si>
    <t xml:space="preserve">Реализация мероприятий по укреплению единства российской нации и этнокультурному развитиюнародов России </t>
  </si>
  <si>
    <t>10202R5160</t>
  </si>
  <si>
    <t>Сумма на 2020 год</t>
  </si>
  <si>
    <t>Сумма на 2021 год</t>
  </si>
  <si>
    <t>бюджет УР, из них</t>
  </si>
  <si>
    <t>бюджет ФБ, из них</t>
  </si>
  <si>
    <t>Гербер</t>
  </si>
  <si>
    <t>Масленница</t>
  </si>
  <si>
    <r>
      <rPr>
        <b/>
        <sz val="11"/>
        <color rgb="FF000000"/>
        <rFont val="Times New Roman"/>
        <family val="1"/>
        <charset val="204"/>
      </rPr>
      <t xml:space="preserve">Реализация мероприятий по укреплению единства российской нации и этнокультурному развитиюнародов России </t>
    </r>
    <r>
      <rPr>
        <b/>
        <i/>
        <sz val="11"/>
        <color rgb="FF000000"/>
        <rFont val="Times New Roman"/>
        <family val="1"/>
        <charset val="204"/>
      </rPr>
      <t>(в виде субсидий НКО)</t>
    </r>
  </si>
  <si>
    <t>Межрегиональный ежегодный этногастрономический фестиваль блюд пельменного типа, существующих в кухнях народов мира "Всемирный день пельменя"</t>
  </si>
  <si>
    <t>Межрегиональный фестиваль современной молодежной этнокультуры "Тангыра", посвященный Дню российского флага</t>
  </si>
  <si>
    <t>Форум муниципальных образований "Мир в диалоге"</t>
  </si>
  <si>
    <t>Проведение выездных обучающих семинаров для муниципальных служащих и руководителей учреждений и организаций образования, культуры, молодежной политики и спорта</t>
  </si>
  <si>
    <t>направления ИЗМЕСТЬЕВА</t>
  </si>
  <si>
    <t>Съемки и трансляция регионального межнационального телевизионного проекта "По соседству мы живем"</t>
  </si>
  <si>
    <t>Мониторинг ситуации в сфере этноконфессиональных отношений</t>
  </si>
  <si>
    <t>Сумма на 2019 год</t>
  </si>
  <si>
    <t>на 18.12.218</t>
  </si>
  <si>
    <t>Нац бибка</t>
  </si>
  <si>
    <t xml:space="preserve">Переводы </t>
  </si>
  <si>
    <t xml:space="preserve">от 28   декабря 2018 года </t>
  </si>
  <si>
    <t>Министр национальной политики Удмуртской Республики</t>
  </si>
  <si>
    <t>Л.Н. Буранова</t>
  </si>
  <si>
    <t>Н.В. Корабельникова</t>
  </si>
  <si>
    <t>Е.Г. Замараева</t>
  </si>
  <si>
    <t>Исполнитель</t>
  </si>
  <si>
    <t>28 декабря 2018 года</t>
  </si>
  <si>
    <t xml:space="preserve">УТОЧНЕННАЯ БЮДЖЕТНАЯ СМЕТА  НА 2019 год 
по Министерству национальной политики Удмуртской Республики
</t>
  </si>
  <si>
    <t xml:space="preserve"> БЮДЖЕТНАЯ СМЕТА  НА 2019 год 
по Министерству национальной политики Удмуртской Республики
</t>
  </si>
  <si>
    <t>Непрограммные направления деятельности</t>
  </si>
  <si>
    <t>Финансирование расходов на международные культурные, научные и информационные связи</t>
  </si>
  <si>
    <t>12 февраля 2019 года</t>
  </si>
  <si>
    <t>Доп.класс.</t>
  </si>
  <si>
    <t>МБО 27</t>
  </si>
  <si>
    <t>Иные межбюджетные трансферты (Муниципальное образование "Город Сарапул")</t>
  </si>
  <si>
    <t>МБО 09</t>
  </si>
  <si>
    <t>Иные межбюджетные трансферты (Муниципальное образование  "Игринский район")</t>
  </si>
  <si>
    <t>19-А14</t>
  </si>
  <si>
    <t xml:space="preserve">УТОЧНЕННАЯ БЮДЖЕТНАЯ РОСПИСЬ РАСХОДОВ  НА 2019 год 
по Министерству национальной политики Удмуртской Республики
</t>
  </si>
  <si>
    <t xml:space="preserve">от 01 марта 2019 года </t>
  </si>
  <si>
    <t xml:space="preserve">от 12 февраля 2019 года </t>
  </si>
  <si>
    <t>01 марта 2019 года</t>
  </si>
  <si>
    <t xml:space="preserve">от 02 апреля 2019 года </t>
  </si>
  <si>
    <t>02 апреля 2019 года</t>
  </si>
  <si>
    <t xml:space="preserve">                                                                                                                                Начальник сектора финансовой и кадровой работы - главный бухгалтер  
</t>
  </si>
  <si>
    <t xml:space="preserve">и.о. министра национальной политики </t>
  </si>
  <si>
    <t>Л. Ю. Соковикова</t>
  </si>
  <si>
    <t xml:space="preserve">от 27 мая 2019 года </t>
  </si>
  <si>
    <t>27 мая 2019 года</t>
  </si>
  <si>
    <t>И.о. министра национальной политики Удмуртской Республики</t>
  </si>
  <si>
    <t>Л.Ю. Соковикова</t>
  </si>
  <si>
    <t xml:space="preserve">и.о.министра национальной политики </t>
  </si>
  <si>
    <t>Резервные фонды исполнительных органов  государственной власти субъектов Российской Федерации</t>
  </si>
  <si>
    <t xml:space="preserve">министр национальной политики </t>
  </si>
  <si>
    <t xml:space="preserve">от 19 июня 2019 года </t>
  </si>
  <si>
    <t>Л. Н.Буранова</t>
  </si>
  <si>
    <t>Иные межбюджетные трансферты (Муниципальное образование "Город Можга")</t>
  </si>
  <si>
    <t>МБО 30</t>
  </si>
  <si>
    <t>Иные межбюджетные трансферты (Муниципальное образование "Юкаменский район")</t>
  </si>
  <si>
    <t>МБО 23</t>
  </si>
  <si>
    <t>Иные межбюджетные трансферты (Муниципальное образование "Сарапульский район")</t>
  </si>
  <si>
    <t>МБО 18</t>
  </si>
  <si>
    <t>Субсидии (гранты в форме субсидий), не подлежащие казначейскому сопровождению</t>
  </si>
  <si>
    <t>Субсидии (гранты в форме субсидий), подлежащие казначейскому сопровождению</t>
  </si>
  <si>
    <t>Подготовка и проведение празднования 100-летия государственности Удмуртии</t>
  </si>
  <si>
    <t>19 июня 2019 года</t>
  </si>
  <si>
    <t xml:space="preserve">от 09 сентября 2019 года </t>
  </si>
  <si>
    <t>9 сентября 2019 года</t>
  </si>
  <si>
    <t xml:space="preserve">Реализация мероприятий по укреплению единства российской нации и этнокультурному развитию народов России </t>
  </si>
  <si>
    <t xml:space="preserve">от 30 декабря 2019 года </t>
  </si>
  <si>
    <t xml:space="preserve">Уточненная бюджетная роспись на 31.12.2019г </t>
  </si>
  <si>
    <t>Использовано в 2019 году</t>
  </si>
  <si>
    <t>Анализ использования бюджета Министерства национальной политики Удмуртской Республики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</si>
</sst>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"/>
  </numFmts>
  <fonts count="23" x14ac:knownFonts="1">
    <font>
      <sz val="10"/>
      <color rgb="FF000000"/>
      <name val="Times New Roman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4" fontId="22" fillId="5" borderId="1">
      <alignment horizontal="right" vertical="top" shrinkToFit="1"/>
    </xf>
  </cellStyleXfs>
  <cellXfs count="203">
    <xf numFmtId="44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vertical="center" wrapText="1"/>
    </xf>
    <xf numFmtId="44" fontId="8" fillId="0" borderId="0" xfId="0" applyNumberFormat="1" applyFont="1" applyFill="1" applyAlignment="1">
      <alignment vertical="top" wrapText="1"/>
    </xf>
    <xf numFmtId="0" fontId="9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horizontal="center" wrapText="1"/>
    </xf>
    <xf numFmtId="164" fontId="1" fillId="0" borderId="4" xfId="0" applyNumberFormat="1" applyFont="1" applyFill="1" applyBorder="1" applyAlignment="1">
      <alignment horizontal="right" wrapText="1"/>
    </xf>
    <xf numFmtId="0" fontId="5" fillId="0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right" wrapText="1"/>
    </xf>
    <xf numFmtId="44" fontId="0" fillId="0" borderId="4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vertical="top" wrapText="1"/>
    </xf>
    <xf numFmtId="0" fontId="1" fillId="0" borderId="2" xfId="0" applyNumberFormat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wrapText="1"/>
    </xf>
    <xf numFmtId="0" fontId="2" fillId="0" borderId="7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0" borderId="7" xfId="0" applyNumberFormat="1" applyFont="1" applyFill="1" applyBorder="1" applyAlignment="1">
      <alignment horizontal="center" wrapText="1"/>
    </xf>
    <xf numFmtId="0" fontId="9" fillId="0" borderId="7" xfId="0" applyNumberFormat="1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vertical="top" wrapText="1"/>
    </xf>
    <xf numFmtId="0" fontId="1" fillId="0" borderId="8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 horizontal="right" wrapText="1"/>
    </xf>
    <xf numFmtId="4" fontId="1" fillId="0" borderId="4" xfId="0" applyNumberFormat="1" applyFont="1" applyFill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horizontal="right" wrapText="1"/>
    </xf>
    <xf numFmtId="0" fontId="1" fillId="0" borderId="9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0" fontId="10" fillId="0" borderId="7" xfId="0" applyNumberFormat="1" applyFont="1" applyFill="1" applyBorder="1" applyAlignment="1">
      <alignment horizontal="center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9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right" wrapText="1"/>
    </xf>
    <xf numFmtId="4" fontId="10" fillId="2" borderId="4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44" fontId="11" fillId="2" borderId="4" xfId="0" applyNumberFormat="1" applyFont="1" applyFill="1" applyBorder="1" applyAlignment="1">
      <alignment vertical="top" wrapText="1"/>
    </xf>
    <xf numFmtId="164" fontId="10" fillId="2" borderId="4" xfId="0" applyNumberFormat="1" applyFont="1" applyFill="1" applyBorder="1" applyAlignment="1">
      <alignment horizontal="right" wrapText="1"/>
    </xf>
    <xf numFmtId="164" fontId="7" fillId="2" borderId="4" xfId="0" applyNumberFormat="1" applyFont="1" applyFill="1" applyBorder="1" applyAlignment="1">
      <alignment horizontal="right" wrapText="1"/>
    </xf>
    <xf numFmtId="44" fontId="0" fillId="0" borderId="0" xfId="0" applyNumberFormat="1" applyFont="1" applyFill="1" applyBorder="1" applyAlignment="1">
      <alignment vertical="top" wrapText="1"/>
    </xf>
    <xf numFmtId="4" fontId="1" fillId="3" borderId="4" xfId="0" applyNumberFormat="1" applyFont="1" applyFill="1" applyBorder="1" applyAlignment="1">
      <alignment horizontal="right" wrapText="1"/>
    </xf>
    <xf numFmtId="0" fontId="1" fillId="3" borderId="4" xfId="0" applyNumberFormat="1" applyFont="1" applyFill="1" applyBorder="1" applyAlignment="1">
      <alignment vertical="top" wrapText="1"/>
    </xf>
    <xf numFmtId="0" fontId="1" fillId="3" borderId="4" xfId="0" applyNumberFormat="1" applyFont="1" applyFill="1" applyBorder="1" applyAlignment="1">
      <alignment horizontal="center" wrapText="1"/>
    </xf>
    <xf numFmtId="0" fontId="5" fillId="3" borderId="4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right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4" fontId="5" fillId="2" borderId="14" xfId="0" applyNumberFormat="1" applyFont="1" applyFill="1" applyBorder="1" applyAlignment="1">
      <alignment horizontal="right" wrapText="1"/>
    </xf>
    <xf numFmtId="0" fontId="5" fillId="3" borderId="12" xfId="0" applyNumberFormat="1" applyFont="1" applyFill="1" applyBorder="1" applyAlignment="1">
      <alignment vertical="top" wrapText="1"/>
    </xf>
    <xf numFmtId="0" fontId="5" fillId="3" borderId="12" xfId="0" applyNumberFormat="1" applyFont="1" applyFill="1" applyBorder="1" applyAlignment="1">
      <alignment horizontal="center" wrapText="1"/>
    </xf>
    <xf numFmtId="4" fontId="5" fillId="3" borderId="12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vertical="top" wrapText="1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7" xfId="0" applyNumberFormat="1" applyFont="1" applyFill="1" applyBorder="1" applyAlignment="1">
      <alignment horizontal="center" wrapText="1"/>
    </xf>
    <xf numFmtId="164" fontId="11" fillId="0" borderId="4" xfId="0" applyNumberFormat="1" applyFont="1" applyFill="1" applyBorder="1" applyAlignment="1">
      <alignment horizontal="right" wrapText="1"/>
    </xf>
    <xf numFmtId="0" fontId="11" fillId="0" borderId="2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horizontal="center" wrapText="1"/>
    </xf>
    <xf numFmtId="0" fontId="11" fillId="0" borderId="5" xfId="0" applyNumberFormat="1" applyFont="1" applyFill="1" applyBorder="1" applyAlignment="1">
      <alignment horizontal="center" wrapText="1"/>
    </xf>
    <xf numFmtId="164" fontId="11" fillId="0" borderId="11" xfId="0" applyNumberFormat="1" applyFont="1" applyFill="1" applyBorder="1" applyAlignment="1">
      <alignment horizontal="right" wrapText="1"/>
    </xf>
    <xf numFmtId="0" fontId="11" fillId="3" borderId="4" xfId="0" applyNumberFormat="1" applyFont="1" applyFill="1" applyBorder="1" applyAlignment="1">
      <alignment vertical="top" wrapText="1"/>
    </xf>
    <xf numFmtId="0" fontId="11" fillId="3" borderId="4" xfId="0" applyNumberFormat="1" applyFont="1" applyFill="1" applyBorder="1" applyAlignment="1">
      <alignment horizontal="center" wrapText="1"/>
    </xf>
    <xf numFmtId="4" fontId="11" fillId="3" borderId="4" xfId="0" applyNumberFormat="1" applyFont="1" applyFill="1" applyBorder="1" applyAlignment="1">
      <alignment horizontal="right" wrapText="1"/>
    </xf>
    <xf numFmtId="44" fontId="14" fillId="0" borderId="0" xfId="0" applyNumberFormat="1" applyFont="1" applyFill="1" applyAlignment="1">
      <alignment vertical="top" wrapText="1"/>
    </xf>
    <xf numFmtId="4" fontId="5" fillId="0" borderId="4" xfId="0" applyNumberFormat="1" applyFont="1" applyFill="1" applyBorder="1" applyAlignment="1">
      <alignment horizontal="right" wrapText="1"/>
    </xf>
    <xf numFmtId="0" fontId="11" fillId="0" borderId="4" xfId="0" applyNumberFormat="1" applyFont="1" applyFill="1" applyBorder="1" applyAlignment="1">
      <alignment vertical="top" wrapText="1"/>
    </xf>
    <xf numFmtId="0" fontId="11" fillId="0" borderId="9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vertical="top" wrapText="1"/>
    </xf>
    <xf numFmtId="0" fontId="12" fillId="0" borderId="2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3" xfId="0" applyNumberFormat="1" applyFont="1" applyFill="1" applyBorder="1" applyAlignment="1">
      <alignment horizontal="center" wrapText="1"/>
    </xf>
    <xf numFmtId="0" fontId="5" fillId="0" borderId="6" xfId="0" applyNumberFormat="1" applyFont="1" applyFill="1" applyBorder="1" applyAlignment="1">
      <alignment horizontal="center" wrapText="1"/>
    </xf>
    <xf numFmtId="0" fontId="0" fillId="0" borderId="19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wrapText="1"/>
    </xf>
    <xf numFmtId="164" fontId="3" fillId="0" borderId="4" xfId="0" applyNumberFormat="1" applyFont="1" applyFill="1" applyBorder="1" applyAlignment="1">
      <alignment horizontal="right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vertical="top" wrapText="1"/>
    </xf>
    <xf numFmtId="4" fontId="10" fillId="0" borderId="4" xfId="0" applyNumberFormat="1" applyFont="1" applyFill="1" applyBorder="1" applyAlignment="1">
      <alignment horizontal="right" wrapText="1"/>
    </xf>
    <xf numFmtId="164" fontId="10" fillId="0" borderId="4" xfId="0" applyNumberFormat="1" applyFont="1" applyFill="1" applyBorder="1" applyAlignment="1">
      <alignment horizontal="right" wrapText="1"/>
    </xf>
    <xf numFmtId="164" fontId="7" fillId="0" borderId="4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vertical="center" wrapText="1"/>
    </xf>
    <xf numFmtId="44" fontId="1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 wrapText="1"/>
    </xf>
    <xf numFmtId="0" fontId="0" fillId="4" borderId="7" xfId="0" applyNumberFormat="1" applyFont="1" applyFill="1" applyBorder="1" applyAlignment="1">
      <alignment vertical="top" wrapText="1"/>
    </xf>
    <xf numFmtId="0" fontId="4" fillId="4" borderId="7" xfId="0" applyNumberFormat="1" applyFont="1" applyFill="1" applyBorder="1" applyAlignment="1">
      <alignment wrapText="1"/>
    </xf>
    <xf numFmtId="0" fontId="2" fillId="4" borderId="7" xfId="0" applyNumberFormat="1" applyFont="1" applyFill="1" applyBorder="1" applyAlignment="1">
      <alignment wrapText="1"/>
    </xf>
    <xf numFmtId="0" fontId="0" fillId="4" borderId="7" xfId="0" applyNumberFormat="1" applyFont="1" applyFill="1" applyBorder="1" applyAlignment="1">
      <alignment wrapText="1"/>
    </xf>
    <xf numFmtId="0" fontId="1" fillId="4" borderId="7" xfId="0" applyNumberFormat="1" applyFont="1" applyFill="1" applyBorder="1" applyAlignment="1">
      <alignment horizontal="center" wrapText="1"/>
    </xf>
    <xf numFmtId="0" fontId="9" fillId="4" borderId="7" xfId="0" applyNumberFormat="1" applyFont="1" applyFill="1" applyBorder="1" applyAlignment="1">
      <alignment horizontal="center" wrapText="1"/>
    </xf>
    <xf numFmtId="0" fontId="10" fillId="4" borderId="7" xfId="0" applyNumberFormat="1" applyFont="1" applyFill="1" applyBorder="1" applyAlignment="1">
      <alignment horizontal="center" wrapText="1"/>
    </xf>
    <xf numFmtId="0" fontId="5" fillId="4" borderId="7" xfId="0" applyNumberFormat="1" applyFont="1" applyFill="1" applyBorder="1" applyAlignment="1">
      <alignment horizontal="center" wrapText="1"/>
    </xf>
    <xf numFmtId="0" fontId="0" fillId="4" borderId="5" xfId="0" applyNumberFormat="1" applyFont="1" applyFill="1" applyBorder="1" applyAlignment="1">
      <alignment vertical="top" wrapText="1"/>
    </xf>
    <xf numFmtId="0" fontId="1" fillId="4" borderId="8" xfId="0" applyNumberFormat="1" applyFont="1" applyFill="1" applyBorder="1" applyAlignment="1">
      <alignment horizontal="center" wrapText="1"/>
    </xf>
    <xf numFmtId="0" fontId="2" fillId="4" borderId="5" xfId="0" applyNumberFormat="1" applyFont="1" applyFill="1" applyBorder="1" applyAlignment="1">
      <alignment wrapText="1"/>
    </xf>
    <xf numFmtId="44" fontId="0" fillId="4" borderId="0" xfId="0" applyNumberFormat="1" applyFont="1" applyFill="1" applyAlignment="1">
      <alignment vertical="top" wrapText="1"/>
    </xf>
    <xf numFmtId="0" fontId="16" fillId="4" borderId="0" xfId="0" applyNumberFormat="1" applyFont="1" applyFill="1" applyAlignment="1">
      <alignment horizontal="center" vertical="center" wrapText="1"/>
    </xf>
    <xf numFmtId="0" fontId="17" fillId="4" borderId="7" xfId="0" applyNumberFormat="1" applyFont="1" applyFill="1" applyBorder="1" applyAlignment="1">
      <alignment vertical="top" wrapText="1"/>
    </xf>
    <xf numFmtId="0" fontId="18" fillId="4" borderId="7" xfId="0" applyNumberFormat="1" applyFont="1" applyFill="1" applyBorder="1" applyAlignment="1">
      <alignment wrapText="1"/>
    </xf>
    <xf numFmtId="0" fontId="17" fillId="4" borderId="7" xfId="0" applyNumberFormat="1" applyFont="1" applyFill="1" applyBorder="1" applyAlignment="1">
      <alignment wrapText="1"/>
    </xf>
    <xf numFmtId="0" fontId="17" fillId="4" borderId="7" xfId="0" applyNumberFormat="1" applyFont="1" applyFill="1" applyBorder="1" applyAlignment="1">
      <alignment horizontal="center" wrapText="1"/>
    </xf>
    <xf numFmtId="0" fontId="19" fillId="4" borderId="7" xfId="0" applyNumberFormat="1" applyFont="1" applyFill="1" applyBorder="1" applyAlignment="1">
      <alignment horizontal="center" wrapText="1"/>
    </xf>
    <xf numFmtId="0" fontId="16" fillId="4" borderId="7" xfId="0" applyNumberFormat="1" applyFont="1" applyFill="1" applyBorder="1" applyAlignment="1">
      <alignment horizontal="center" wrapText="1"/>
    </xf>
    <xf numFmtId="44" fontId="17" fillId="4" borderId="4" xfId="0" applyNumberFormat="1" applyFont="1" applyFill="1" applyBorder="1" applyAlignment="1">
      <alignment vertical="top" wrapText="1"/>
    </xf>
    <xf numFmtId="0" fontId="17" fillId="4" borderId="5" xfId="0" applyNumberFormat="1" applyFont="1" applyFill="1" applyBorder="1" applyAlignment="1">
      <alignment vertical="top" wrapText="1"/>
    </xf>
    <xf numFmtId="0" fontId="17" fillId="4" borderId="8" xfId="0" applyNumberFormat="1" applyFont="1" applyFill="1" applyBorder="1" applyAlignment="1">
      <alignment horizontal="center" wrapText="1"/>
    </xf>
    <xf numFmtId="0" fontId="17" fillId="4" borderId="5" xfId="0" applyNumberFormat="1" applyFont="1" applyFill="1" applyBorder="1" applyAlignment="1">
      <alignment wrapText="1"/>
    </xf>
    <xf numFmtId="44" fontId="17" fillId="4" borderId="0" xfId="0" applyNumberFormat="1" applyFont="1" applyFill="1" applyAlignment="1">
      <alignment vertical="top" wrapText="1"/>
    </xf>
    <xf numFmtId="0" fontId="16" fillId="0" borderId="0" xfId="0" applyNumberFormat="1" applyFont="1" applyFill="1" applyAlignment="1">
      <alignment horizontal="center" vertical="center" wrapText="1"/>
    </xf>
    <xf numFmtId="0" fontId="17" fillId="0" borderId="1" xfId="0" applyNumberFormat="1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wrapText="1"/>
    </xf>
    <xf numFmtId="0" fontId="17" fillId="0" borderId="1" xfId="0" applyNumberFormat="1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 wrapText="1"/>
    </xf>
    <xf numFmtId="0" fontId="16" fillId="0" borderId="1" xfId="0" applyNumberFormat="1" applyFont="1" applyFill="1" applyBorder="1" applyAlignment="1">
      <alignment horizontal="center" wrapText="1"/>
    </xf>
    <xf numFmtId="44" fontId="17" fillId="0" borderId="4" xfId="0" applyNumberFormat="1" applyFont="1" applyFill="1" applyBorder="1" applyAlignment="1">
      <alignment vertical="top" wrapText="1"/>
    </xf>
    <xf numFmtId="0" fontId="17" fillId="0" borderId="2" xfId="0" applyNumberFormat="1" applyFont="1" applyFill="1" applyBorder="1" applyAlignment="1">
      <alignment vertical="top" wrapText="1"/>
    </xf>
    <xf numFmtId="0" fontId="17" fillId="0" borderId="4" xfId="0" applyNumberFormat="1" applyFont="1" applyFill="1" applyBorder="1" applyAlignment="1">
      <alignment horizontal="center" wrapText="1"/>
    </xf>
    <xf numFmtId="0" fontId="17" fillId="0" borderId="2" xfId="0" applyNumberFormat="1" applyFont="1" applyFill="1" applyBorder="1" applyAlignment="1">
      <alignment wrapText="1"/>
    </xf>
    <xf numFmtId="44" fontId="17" fillId="0" borderId="0" xfId="0" applyNumberFormat="1" applyFont="1" applyFill="1" applyAlignment="1">
      <alignment vertical="top" wrapText="1"/>
    </xf>
    <xf numFmtId="0" fontId="20" fillId="0" borderId="0" xfId="0" applyNumberFormat="1" applyFont="1" applyFill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 wrapText="1"/>
    </xf>
    <xf numFmtId="44" fontId="14" fillId="0" borderId="4" xfId="0" applyNumberFormat="1" applyFont="1" applyFill="1" applyBorder="1" applyAlignment="1">
      <alignment vertical="top" wrapText="1"/>
    </xf>
    <xf numFmtId="0" fontId="14" fillId="0" borderId="2" xfId="0" applyNumberFormat="1" applyFont="1" applyFill="1" applyBorder="1" applyAlignment="1">
      <alignment vertical="top" wrapText="1"/>
    </xf>
    <xf numFmtId="0" fontId="14" fillId="0" borderId="4" xfId="0" applyNumberFormat="1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top" wrapText="1"/>
    </xf>
    <xf numFmtId="0" fontId="1" fillId="0" borderId="18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left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5" xfId="0" applyNumberFormat="1" applyFont="1" applyFill="1" applyBorder="1" applyAlignment="1">
      <alignment horizontal="center" vertical="center" textRotation="90" wrapText="1"/>
    </xf>
    <xf numFmtId="0" fontId="5" fillId="0" borderId="6" xfId="0" applyNumberFormat="1" applyFont="1" applyFill="1" applyBorder="1" applyAlignment="1">
      <alignment horizontal="center" vertical="center" textRotation="90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2" fillId="0" borderId="0" xfId="0" applyNumberFormat="1" applyFont="1" applyFill="1" applyAlignment="1">
      <alignment horizontal="right" wrapText="1"/>
    </xf>
    <xf numFmtId="44" fontId="8" fillId="0" borderId="0" xfId="0" applyNumberFormat="1" applyFont="1" applyFill="1" applyAlignment="1">
      <alignment horizontal="right" wrapText="1"/>
    </xf>
    <xf numFmtId="0" fontId="10" fillId="0" borderId="2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4" fontId="15" fillId="3" borderId="17" xfId="0" applyNumberFormat="1" applyFont="1" applyFill="1" applyBorder="1" applyAlignment="1">
      <alignment horizontal="center" vertical="center" textRotation="180" wrapText="1"/>
    </xf>
    <xf numFmtId="0" fontId="13" fillId="0" borderId="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center" vertical="top" wrapText="1"/>
    </xf>
    <xf numFmtId="0" fontId="13" fillId="0" borderId="1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4" borderId="5" xfId="0" applyNumberFormat="1" applyFont="1" applyFill="1" applyBorder="1" applyAlignment="1">
      <alignment horizontal="center" vertical="center" textRotation="90" wrapText="1"/>
    </xf>
    <xf numFmtId="0" fontId="5" fillId="4" borderId="6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textRotation="90" wrapText="1"/>
    </xf>
    <xf numFmtId="0" fontId="20" fillId="0" borderId="3" xfId="0" applyNumberFormat="1" applyFont="1" applyFill="1" applyBorder="1" applyAlignment="1">
      <alignment horizontal="center" vertical="center" textRotation="90" wrapText="1"/>
    </xf>
    <xf numFmtId="0" fontId="16" fillId="0" borderId="2" xfId="0" applyNumberFormat="1" applyFont="1" applyFill="1" applyBorder="1" applyAlignment="1">
      <alignment horizontal="center" vertical="center" textRotation="90" wrapText="1"/>
    </xf>
    <xf numFmtId="0" fontId="16" fillId="0" borderId="3" xfId="0" applyNumberFormat="1" applyFont="1" applyFill="1" applyBorder="1" applyAlignment="1">
      <alignment horizontal="center" vertical="center" textRotation="90" wrapText="1"/>
    </xf>
    <xf numFmtId="0" fontId="16" fillId="4" borderId="5" xfId="0" applyNumberFormat="1" applyFont="1" applyFill="1" applyBorder="1" applyAlignment="1">
      <alignment horizontal="center" vertical="center" textRotation="90" wrapText="1"/>
    </xf>
    <xf numFmtId="0" fontId="16" fillId="4" borderId="6" xfId="0" applyNumberFormat="1" applyFont="1" applyFill="1" applyBorder="1" applyAlignment="1">
      <alignment horizontal="center" vertical="center" textRotation="90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</cellXfs>
  <cellStyles count="2">
    <cellStyle name="xl6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76"/>
  <sheetViews>
    <sheetView topLeftCell="A7" workbookViewId="0">
      <selection activeCell="H21" sqref="H21:H59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7.1640625" customWidth="1"/>
    <col min="7" max="7" width="6.83203125" customWidth="1"/>
    <col min="8" max="8" width="16.33203125" customWidth="1"/>
    <col min="9" max="10" width="13.5" bestFit="1" customWidth="1"/>
  </cols>
  <sheetData>
    <row r="1" spans="1:15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3"/>
      <c r="J1" s="13"/>
      <c r="K1" s="13"/>
      <c r="L1" s="13"/>
      <c r="M1" s="13"/>
      <c r="N1" s="13"/>
      <c r="O1" s="13"/>
    </row>
    <row r="2" spans="1:15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3"/>
      <c r="J2" s="13"/>
      <c r="K2" s="13"/>
      <c r="L2" s="13"/>
      <c r="M2" s="13"/>
      <c r="N2" s="13"/>
      <c r="O2" s="13"/>
    </row>
    <row r="3" spans="1:15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4"/>
      <c r="J4" s="14"/>
      <c r="K4" s="14"/>
      <c r="L4" s="14"/>
      <c r="M4" s="14"/>
      <c r="N4" s="14"/>
      <c r="O4" s="14"/>
    </row>
    <row r="5" spans="1:15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3"/>
      <c r="J5" s="13"/>
      <c r="K5" s="13"/>
      <c r="L5" s="13"/>
      <c r="M5" s="13"/>
      <c r="N5" s="13"/>
      <c r="O5" s="13"/>
    </row>
    <row r="6" spans="1:15" ht="22.5" customHeight="1" x14ac:dyDescent="0.25">
      <c r="A6" s="176" t="s">
        <v>87</v>
      </c>
      <c r="B6" s="177"/>
      <c r="C6" s="177"/>
      <c r="D6" s="177"/>
      <c r="E6" s="177"/>
      <c r="F6" s="177"/>
      <c r="G6" s="177"/>
      <c r="H6" s="177"/>
      <c r="I6" s="13"/>
      <c r="J6" s="13"/>
      <c r="K6" s="13"/>
      <c r="L6" s="13"/>
      <c r="M6" s="13"/>
      <c r="N6" s="13"/>
      <c r="O6" s="13"/>
    </row>
    <row r="7" spans="1:15" ht="11.25" customHeight="1" x14ac:dyDescent="0.2">
      <c r="A7" s="27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27"/>
      <c r="G7" s="27"/>
      <c r="H7" s="27" t="s">
        <v>0</v>
      </c>
    </row>
    <row r="8" spans="1:15" ht="35.25" customHeight="1" x14ac:dyDescent="0.2">
      <c r="A8" s="165" t="s">
        <v>86</v>
      </c>
      <c r="B8" s="166"/>
      <c r="C8" s="166"/>
      <c r="D8" s="166"/>
      <c r="E8" s="166"/>
      <c r="F8" s="166"/>
      <c r="G8" s="166"/>
      <c r="H8" s="166"/>
    </row>
    <row r="9" spans="1:15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</row>
    <row r="10" spans="1:15" ht="28.5" customHeight="1" x14ac:dyDescent="0.2">
      <c r="A10" s="168" t="s">
        <v>3</v>
      </c>
      <c r="B10" s="168" t="s">
        <v>4</v>
      </c>
      <c r="C10" s="168"/>
      <c r="D10" s="168"/>
      <c r="E10" s="168"/>
      <c r="F10" s="170" t="s">
        <v>77</v>
      </c>
      <c r="G10" s="172" t="s">
        <v>78</v>
      </c>
      <c r="H10" s="174" t="s">
        <v>5</v>
      </c>
      <c r="I10" s="174" t="s">
        <v>93</v>
      </c>
      <c r="J10" s="174" t="s">
        <v>94</v>
      </c>
    </row>
    <row r="11" spans="1:15" ht="66.7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71"/>
      <c r="G11" s="173"/>
      <c r="H11" s="175" t="s">
        <v>10</v>
      </c>
      <c r="I11" s="175" t="s">
        <v>10</v>
      </c>
      <c r="J11" s="175" t="s">
        <v>10</v>
      </c>
    </row>
    <row r="12" spans="1:15" ht="39.75" hidden="1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4"/>
      <c r="G12" s="30"/>
      <c r="H12" s="25">
        <f>H13+H62</f>
        <v>40596</v>
      </c>
      <c r="I12" s="25">
        <f>I13+I62</f>
        <v>37326.300000000003</v>
      </c>
      <c r="J12" s="25">
        <f t="shared" ref="J12" si="0">J13+J62</f>
        <v>37324.800000000003</v>
      </c>
    </row>
    <row r="13" spans="1:15" ht="22.5" hidden="1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7"/>
      <c r="G13" s="31"/>
      <c r="H13" s="25">
        <f>H14</f>
        <v>18660.5</v>
      </c>
      <c r="I13" s="25">
        <f t="shared" ref="I13:J14" si="1">I14</f>
        <v>13089.600000000002</v>
      </c>
      <c r="J13" s="25">
        <f t="shared" si="1"/>
        <v>13088.100000000002</v>
      </c>
    </row>
    <row r="14" spans="1:15" ht="22.5" hidden="1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9"/>
      <c r="G14" s="32"/>
      <c r="H14" s="25">
        <f>H15</f>
        <v>18660.5</v>
      </c>
      <c r="I14" s="25">
        <f t="shared" si="1"/>
        <v>13089.600000000002</v>
      </c>
      <c r="J14" s="25">
        <f t="shared" si="1"/>
        <v>13088.100000000002</v>
      </c>
    </row>
    <row r="15" spans="1:15" ht="48" hidden="1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9"/>
      <c r="G15" s="32"/>
      <c r="H15" s="25">
        <f>H16+H39+H50</f>
        <v>18660.5</v>
      </c>
      <c r="I15" s="25">
        <f t="shared" ref="I15:J15" si="2">I16+I39+I50</f>
        <v>13089.600000000002</v>
      </c>
      <c r="J15" s="25">
        <f t="shared" si="2"/>
        <v>13088.100000000002</v>
      </c>
    </row>
    <row r="16" spans="1:15" ht="63.75" hidden="1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0"/>
      <c r="G16" s="33"/>
      <c r="H16" s="25">
        <f>H17+H32</f>
        <v>6240.8</v>
      </c>
      <c r="I16" s="25">
        <f t="shared" ref="I16:J16" si="3">I17+I32</f>
        <v>2440.8000000000002</v>
      </c>
      <c r="J16" s="25">
        <f t="shared" si="3"/>
        <v>2440.8000000000002</v>
      </c>
    </row>
    <row r="17" spans="1:11" ht="60.75" hidden="1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4"/>
      <c r="G17" s="30"/>
      <c r="H17" s="25">
        <f>H18+H20+H22</f>
        <v>5906.3</v>
      </c>
      <c r="I17" s="25">
        <f>I18+I20+I22</f>
        <v>2106.3000000000002</v>
      </c>
      <c r="J17" s="25">
        <f t="shared" ref="J17" si="4">J18+J20+J22</f>
        <v>2106.3000000000002</v>
      </c>
    </row>
    <row r="18" spans="1:11" ht="45" hidden="1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9"/>
      <c r="G18" s="32"/>
      <c r="H18" s="42">
        <f>H19</f>
        <v>581.29999999999995</v>
      </c>
      <c r="I18" s="42">
        <f t="shared" ref="I18:J18" si="5">I19</f>
        <v>506.3</v>
      </c>
      <c r="J18" s="42">
        <f t="shared" si="5"/>
        <v>506.3</v>
      </c>
    </row>
    <row r="19" spans="1:11" ht="21.75" hidden="1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2"/>
      <c r="G19" s="34" t="s">
        <v>79</v>
      </c>
      <c r="H19" s="43">
        <v>581.29999999999995</v>
      </c>
      <c r="I19" s="43">
        <v>506.3</v>
      </c>
      <c r="J19" s="43">
        <v>506.3</v>
      </c>
    </row>
    <row r="20" spans="1:11" ht="54" hidden="1" customHeight="1" x14ac:dyDescent="0.2">
      <c r="A20" s="2" t="s">
        <v>80</v>
      </c>
      <c r="B20" s="15" t="s">
        <v>11</v>
      </c>
      <c r="C20" s="15" t="s">
        <v>15</v>
      </c>
      <c r="D20" s="15">
        <v>1010205330</v>
      </c>
      <c r="E20" s="15"/>
      <c r="F20" s="15"/>
      <c r="G20" s="35"/>
      <c r="H20" s="40">
        <f>H21</f>
        <v>325</v>
      </c>
      <c r="I20" s="40">
        <f t="shared" ref="I20:J20" si="6">I21</f>
        <v>650</v>
      </c>
      <c r="J20" s="40">
        <f t="shared" si="6"/>
        <v>650</v>
      </c>
    </row>
    <row r="21" spans="1:11" ht="48" customHeight="1" x14ac:dyDescent="0.25">
      <c r="A21" s="16" t="s">
        <v>83</v>
      </c>
      <c r="B21" s="12" t="s">
        <v>11</v>
      </c>
      <c r="C21" s="12" t="s">
        <v>15</v>
      </c>
      <c r="D21" s="12">
        <v>1010205330</v>
      </c>
      <c r="E21" s="12">
        <v>244</v>
      </c>
      <c r="F21" s="12"/>
      <c r="G21" s="34" t="s">
        <v>79</v>
      </c>
      <c r="H21" s="44">
        <v>325</v>
      </c>
      <c r="I21" s="44">
        <v>650</v>
      </c>
      <c r="J21" s="44">
        <v>650</v>
      </c>
      <c r="K21" s="41"/>
    </row>
    <row r="22" spans="1:11" ht="48" hidden="1" customHeight="1" x14ac:dyDescent="0.25">
      <c r="A22" s="17" t="s">
        <v>91</v>
      </c>
      <c r="B22" s="3" t="s">
        <v>11</v>
      </c>
      <c r="C22" s="3" t="s">
        <v>15</v>
      </c>
      <c r="D22" s="3" t="s">
        <v>90</v>
      </c>
      <c r="E22" s="12"/>
      <c r="F22" s="12"/>
      <c r="G22" s="34"/>
      <c r="H22" s="52">
        <f>H23+H26+H29</f>
        <v>5000</v>
      </c>
      <c r="I22" s="52">
        <f>I23+I26+I29</f>
        <v>950</v>
      </c>
      <c r="J22" s="52">
        <f t="shared" ref="J22" si="7">J23+J26+J29</f>
        <v>950</v>
      </c>
      <c r="K22" s="50"/>
    </row>
    <row r="23" spans="1:11" ht="48" hidden="1" customHeight="1" x14ac:dyDescent="0.25">
      <c r="A23" s="11" t="s">
        <v>83</v>
      </c>
      <c r="B23" s="12" t="s">
        <v>11</v>
      </c>
      <c r="C23" s="12" t="s">
        <v>15</v>
      </c>
      <c r="D23" s="12" t="s">
        <v>90</v>
      </c>
      <c r="E23" s="12">
        <v>244</v>
      </c>
      <c r="F23" s="12"/>
      <c r="G23" s="34"/>
      <c r="H23" s="44">
        <f>H24+H25</f>
        <v>620</v>
      </c>
      <c r="I23" s="44">
        <f t="shared" ref="I23:J23" si="8">I24+I25</f>
        <v>117.8</v>
      </c>
      <c r="J23" s="44">
        <f t="shared" si="8"/>
        <v>117.8</v>
      </c>
      <c r="K23" s="50"/>
    </row>
    <row r="24" spans="1:11" ht="28.5" customHeight="1" x14ac:dyDescent="0.25">
      <c r="A24" s="180" t="s">
        <v>91</v>
      </c>
      <c r="B24" s="46" t="s">
        <v>11</v>
      </c>
      <c r="C24" s="46" t="s">
        <v>15</v>
      </c>
      <c r="D24" s="46" t="s">
        <v>90</v>
      </c>
      <c r="E24" s="46">
        <v>244</v>
      </c>
      <c r="F24" s="46"/>
      <c r="G24" s="47" t="s">
        <v>89</v>
      </c>
      <c r="H24" s="51">
        <v>502.2</v>
      </c>
      <c r="I24" s="53"/>
      <c r="J24" s="53"/>
    </row>
    <row r="25" spans="1:11" ht="27.75" customHeight="1" x14ac:dyDescent="0.25">
      <c r="A25" s="181"/>
      <c r="B25" s="46" t="s">
        <v>11</v>
      </c>
      <c r="C25" s="46" t="s">
        <v>15</v>
      </c>
      <c r="D25" s="46" t="s">
        <v>90</v>
      </c>
      <c r="E25" s="46">
        <v>244</v>
      </c>
      <c r="F25" s="46"/>
      <c r="G25" s="47" t="s">
        <v>88</v>
      </c>
      <c r="H25" s="51">
        <v>117.8</v>
      </c>
      <c r="I25" s="51">
        <v>117.8</v>
      </c>
      <c r="J25" s="51">
        <v>117.8</v>
      </c>
    </row>
    <row r="26" spans="1:11" ht="54.75" hidden="1" customHeight="1" x14ac:dyDescent="0.25">
      <c r="A26" s="20" t="s">
        <v>71</v>
      </c>
      <c r="B26" s="45" t="s">
        <v>11</v>
      </c>
      <c r="C26" s="12" t="s">
        <v>15</v>
      </c>
      <c r="D26" s="12" t="s">
        <v>90</v>
      </c>
      <c r="E26" s="12">
        <v>612</v>
      </c>
      <c r="F26" s="12"/>
      <c r="G26" s="34"/>
      <c r="H26" s="43">
        <f>H27+H28</f>
        <v>990</v>
      </c>
      <c r="I26" s="43">
        <f t="shared" ref="I26:J26" si="9">I27+I28</f>
        <v>188.1</v>
      </c>
      <c r="J26" s="43">
        <f t="shared" si="9"/>
        <v>188.1</v>
      </c>
    </row>
    <row r="27" spans="1:11" ht="31.5" hidden="1" customHeight="1" x14ac:dyDescent="0.25">
      <c r="A27" s="180" t="s">
        <v>91</v>
      </c>
      <c r="B27" s="49" t="s">
        <v>11</v>
      </c>
      <c r="C27" s="46" t="s">
        <v>15</v>
      </c>
      <c r="D27" s="46" t="s">
        <v>90</v>
      </c>
      <c r="E27" s="46">
        <v>612</v>
      </c>
      <c r="F27" s="46"/>
      <c r="G27" s="47" t="s">
        <v>89</v>
      </c>
      <c r="H27" s="54">
        <v>801.9</v>
      </c>
      <c r="I27" s="54"/>
      <c r="J27" s="54"/>
    </row>
    <row r="28" spans="1:11" ht="28.5" hidden="1" customHeight="1" x14ac:dyDescent="0.25">
      <c r="A28" s="181"/>
      <c r="B28" s="49" t="s">
        <v>11</v>
      </c>
      <c r="C28" s="46" t="s">
        <v>15</v>
      </c>
      <c r="D28" s="46" t="s">
        <v>90</v>
      </c>
      <c r="E28" s="46">
        <v>612</v>
      </c>
      <c r="F28" s="46"/>
      <c r="G28" s="47" t="s">
        <v>88</v>
      </c>
      <c r="H28" s="54">
        <v>188.1</v>
      </c>
      <c r="I28" s="54">
        <v>188.1</v>
      </c>
      <c r="J28" s="54">
        <v>188.1</v>
      </c>
    </row>
    <row r="29" spans="1:11" ht="130.5" hidden="1" customHeight="1" x14ac:dyDescent="0.25">
      <c r="A29" s="11" t="s">
        <v>30</v>
      </c>
      <c r="B29" s="12" t="s">
        <v>11</v>
      </c>
      <c r="C29" s="12" t="s">
        <v>15</v>
      </c>
      <c r="D29" s="12" t="s">
        <v>90</v>
      </c>
      <c r="E29" s="12">
        <v>632</v>
      </c>
      <c r="F29" s="12"/>
      <c r="G29" s="34"/>
      <c r="H29" s="43">
        <f>H30+H31</f>
        <v>3390</v>
      </c>
      <c r="I29" s="43">
        <f t="shared" ref="I29:J29" si="10">I30+I31</f>
        <v>644.1</v>
      </c>
      <c r="J29" s="43">
        <f t="shared" si="10"/>
        <v>644.1</v>
      </c>
    </row>
    <row r="30" spans="1:11" ht="30.75" hidden="1" customHeight="1" x14ac:dyDescent="0.25">
      <c r="A30" s="180" t="s">
        <v>91</v>
      </c>
      <c r="B30" s="46" t="s">
        <v>11</v>
      </c>
      <c r="C30" s="46" t="s">
        <v>15</v>
      </c>
      <c r="D30" s="46" t="s">
        <v>90</v>
      </c>
      <c r="E30" s="46">
        <v>632</v>
      </c>
      <c r="F30" s="46"/>
      <c r="G30" s="47" t="s">
        <v>89</v>
      </c>
      <c r="H30" s="54">
        <v>2745.9</v>
      </c>
      <c r="I30" s="54"/>
      <c r="J30" s="54"/>
    </row>
    <row r="31" spans="1:11" ht="28.5" hidden="1" customHeight="1" x14ac:dyDescent="0.25">
      <c r="A31" s="181"/>
      <c r="B31" s="46" t="s">
        <v>11</v>
      </c>
      <c r="C31" s="46" t="s">
        <v>15</v>
      </c>
      <c r="D31" s="46" t="s">
        <v>90</v>
      </c>
      <c r="E31" s="46">
        <v>632</v>
      </c>
      <c r="F31" s="46"/>
      <c r="G31" s="47" t="s">
        <v>88</v>
      </c>
      <c r="H31" s="54">
        <v>644.1</v>
      </c>
      <c r="I31" s="54">
        <v>644.1</v>
      </c>
      <c r="J31" s="54">
        <v>644.1</v>
      </c>
    </row>
    <row r="32" spans="1:11" ht="44.25" hidden="1" customHeight="1" x14ac:dyDescent="0.2">
      <c r="A32" s="2" t="s">
        <v>26</v>
      </c>
      <c r="B32" s="3" t="s">
        <v>11</v>
      </c>
      <c r="C32" s="3" t="s">
        <v>15</v>
      </c>
      <c r="D32" s="3" t="s">
        <v>27</v>
      </c>
      <c r="E32" s="4" t="s">
        <v>0</v>
      </c>
      <c r="F32" s="4"/>
      <c r="G32" s="30"/>
      <c r="H32" s="25">
        <f>H33+H35+H37</f>
        <v>334.5</v>
      </c>
      <c r="I32" s="25">
        <f t="shared" ref="I32:J32" si="11">I33+I35+I37</f>
        <v>334.5</v>
      </c>
      <c r="J32" s="25">
        <f t="shared" si="11"/>
        <v>334.5</v>
      </c>
    </row>
    <row r="33" spans="1:10" ht="40.5" hidden="1" customHeight="1" x14ac:dyDescent="0.25">
      <c r="A33" s="2" t="s">
        <v>28</v>
      </c>
      <c r="B33" s="3" t="s">
        <v>11</v>
      </c>
      <c r="C33" s="3" t="s">
        <v>15</v>
      </c>
      <c r="D33" s="3" t="s">
        <v>29</v>
      </c>
      <c r="E33" s="9" t="s">
        <v>0</v>
      </c>
      <c r="F33" s="9"/>
      <c r="G33" s="32"/>
      <c r="H33" s="25">
        <f>H34</f>
        <v>100</v>
      </c>
      <c r="I33" s="25">
        <f t="shared" ref="I33:J33" si="12">I34</f>
        <v>100</v>
      </c>
      <c r="J33" s="25">
        <f t="shared" si="12"/>
        <v>100</v>
      </c>
    </row>
    <row r="34" spans="1:10" ht="123.75" hidden="1" customHeight="1" x14ac:dyDescent="0.25">
      <c r="A34" s="11" t="s">
        <v>30</v>
      </c>
      <c r="B34" s="12" t="s">
        <v>11</v>
      </c>
      <c r="C34" s="12" t="s">
        <v>15</v>
      </c>
      <c r="D34" s="12" t="s">
        <v>29</v>
      </c>
      <c r="E34" s="12" t="s">
        <v>31</v>
      </c>
      <c r="F34" s="12"/>
      <c r="G34" s="34" t="s">
        <v>79</v>
      </c>
      <c r="H34" s="55">
        <v>100</v>
      </c>
      <c r="I34" s="55">
        <v>100</v>
      </c>
      <c r="J34" s="55">
        <v>100</v>
      </c>
    </row>
    <row r="35" spans="1:10" ht="38.25" hidden="1" customHeight="1" x14ac:dyDescent="0.2">
      <c r="A35" s="2" t="s">
        <v>81</v>
      </c>
      <c r="B35" s="3" t="s">
        <v>11</v>
      </c>
      <c r="C35" s="3" t="s">
        <v>15</v>
      </c>
      <c r="D35" s="3">
        <v>1010408240</v>
      </c>
      <c r="E35" s="3"/>
      <c r="F35" s="3"/>
      <c r="G35" s="36"/>
      <c r="H35" s="25">
        <f>H36</f>
        <v>192.5</v>
      </c>
      <c r="I35" s="25">
        <f t="shared" ref="I35:J35" si="13">I36</f>
        <v>192.5</v>
      </c>
      <c r="J35" s="25">
        <f t="shared" si="13"/>
        <v>192.5</v>
      </c>
    </row>
    <row r="36" spans="1:10" ht="120" hidden="1" customHeight="1" x14ac:dyDescent="0.25">
      <c r="A36" s="11" t="s">
        <v>30</v>
      </c>
      <c r="B36" s="12" t="s">
        <v>11</v>
      </c>
      <c r="C36" s="12" t="s">
        <v>15</v>
      </c>
      <c r="D36" s="12">
        <v>1010408240</v>
      </c>
      <c r="E36" s="12">
        <v>632</v>
      </c>
      <c r="F36" s="12"/>
      <c r="G36" s="34" t="s">
        <v>79</v>
      </c>
      <c r="H36" s="55">
        <v>192.5</v>
      </c>
      <c r="I36" s="55">
        <v>192.5</v>
      </c>
      <c r="J36" s="55">
        <v>192.5</v>
      </c>
    </row>
    <row r="37" spans="1:10" ht="35.25" hidden="1" customHeight="1" x14ac:dyDescent="0.2">
      <c r="A37" s="2" t="s">
        <v>82</v>
      </c>
      <c r="B37" s="3" t="s">
        <v>11</v>
      </c>
      <c r="C37" s="3" t="s">
        <v>15</v>
      </c>
      <c r="D37" s="3">
        <v>1010408250</v>
      </c>
      <c r="E37" s="3"/>
      <c r="F37" s="3"/>
      <c r="G37" s="36"/>
      <c r="H37" s="25">
        <f>H38</f>
        <v>42</v>
      </c>
      <c r="I37" s="25">
        <f t="shared" ref="I37:J37" si="14">I38</f>
        <v>42</v>
      </c>
      <c r="J37" s="25">
        <f t="shared" si="14"/>
        <v>42</v>
      </c>
    </row>
    <row r="38" spans="1:10" ht="123" hidden="1" customHeight="1" x14ac:dyDescent="0.25">
      <c r="A38" s="11" t="s">
        <v>30</v>
      </c>
      <c r="B38" s="12" t="s">
        <v>11</v>
      </c>
      <c r="C38" s="12" t="s">
        <v>15</v>
      </c>
      <c r="D38" s="12">
        <v>1010408250</v>
      </c>
      <c r="E38" s="12">
        <v>632</v>
      </c>
      <c r="F38" s="12"/>
      <c r="G38" s="34" t="s">
        <v>79</v>
      </c>
      <c r="H38" s="55">
        <v>42</v>
      </c>
      <c r="I38" s="55">
        <v>42</v>
      </c>
      <c r="J38" s="55">
        <v>42</v>
      </c>
    </row>
    <row r="39" spans="1:10" ht="53.25" hidden="1" customHeight="1" x14ac:dyDescent="0.2">
      <c r="A39" s="2" t="s">
        <v>32</v>
      </c>
      <c r="B39" s="3" t="s">
        <v>11</v>
      </c>
      <c r="C39" s="3" t="s">
        <v>15</v>
      </c>
      <c r="D39" s="3" t="s">
        <v>33</v>
      </c>
      <c r="E39" s="10" t="s">
        <v>0</v>
      </c>
      <c r="F39" s="10"/>
      <c r="G39" s="33"/>
      <c r="H39" s="25">
        <f>H40</f>
        <v>3070</v>
      </c>
      <c r="I39" s="25">
        <f t="shared" ref="I39:J39" si="15">I40</f>
        <v>1253</v>
      </c>
      <c r="J39" s="25">
        <f t="shared" si="15"/>
        <v>1253</v>
      </c>
    </row>
    <row r="40" spans="1:10" ht="89.25" hidden="1" customHeight="1" x14ac:dyDescent="0.2">
      <c r="A40" s="2" t="s">
        <v>34</v>
      </c>
      <c r="B40" s="3" t="s">
        <v>11</v>
      </c>
      <c r="C40" s="3" t="s">
        <v>15</v>
      </c>
      <c r="D40" s="3" t="s">
        <v>35</v>
      </c>
      <c r="E40" s="4" t="s">
        <v>0</v>
      </c>
      <c r="F40" s="4"/>
      <c r="G40" s="30"/>
      <c r="H40" s="25">
        <f>H41+H44+H47</f>
        <v>3070</v>
      </c>
      <c r="I40" s="25">
        <f>I41+I44+I47</f>
        <v>1253</v>
      </c>
      <c r="J40" s="25">
        <f t="shared" ref="J40" si="16">J41+J44+J47</f>
        <v>1253</v>
      </c>
    </row>
    <row r="41" spans="1:10" ht="42.75" hidden="1" customHeight="1" x14ac:dyDescent="0.25">
      <c r="A41" s="2" t="s">
        <v>36</v>
      </c>
      <c r="B41" s="3" t="s">
        <v>11</v>
      </c>
      <c r="C41" s="3" t="s">
        <v>15</v>
      </c>
      <c r="D41" s="3" t="s">
        <v>37</v>
      </c>
      <c r="E41" s="9" t="s">
        <v>0</v>
      </c>
      <c r="F41" s="9"/>
      <c r="G41" s="32"/>
      <c r="H41" s="25">
        <f>H42+H43</f>
        <v>370</v>
      </c>
      <c r="I41" s="25">
        <f t="shared" ref="I41:J41" si="17">I42+I43</f>
        <v>540</v>
      </c>
      <c r="J41" s="25">
        <f t="shared" si="17"/>
        <v>540</v>
      </c>
    </row>
    <row r="42" spans="1:10" ht="55.5" customHeight="1" x14ac:dyDescent="0.25">
      <c r="A42" s="11" t="s">
        <v>83</v>
      </c>
      <c r="B42" s="12" t="s">
        <v>11</v>
      </c>
      <c r="C42" s="12" t="s">
        <v>15</v>
      </c>
      <c r="D42" s="12" t="s">
        <v>37</v>
      </c>
      <c r="E42" s="12" t="s">
        <v>38</v>
      </c>
      <c r="F42" s="12"/>
      <c r="G42" s="34" t="s">
        <v>79</v>
      </c>
      <c r="H42" s="43">
        <v>147</v>
      </c>
      <c r="I42" s="43">
        <v>294</v>
      </c>
      <c r="J42" s="43">
        <v>294</v>
      </c>
    </row>
    <row r="43" spans="1:10" ht="127.5" hidden="1" customHeight="1" x14ac:dyDescent="0.25">
      <c r="A43" s="11" t="s">
        <v>30</v>
      </c>
      <c r="B43" s="12" t="s">
        <v>11</v>
      </c>
      <c r="C43" s="12" t="s">
        <v>15</v>
      </c>
      <c r="D43" s="12" t="s">
        <v>37</v>
      </c>
      <c r="E43" s="12" t="s">
        <v>31</v>
      </c>
      <c r="F43" s="12"/>
      <c r="G43" s="34" t="s">
        <v>79</v>
      </c>
      <c r="H43" s="43">
        <v>223</v>
      </c>
      <c r="I43" s="43">
        <v>246</v>
      </c>
      <c r="J43" s="43">
        <v>246</v>
      </c>
    </row>
    <row r="44" spans="1:10" ht="49.5" hidden="1" customHeight="1" x14ac:dyDescent="0.25">
      <c r="A44" s="11" t="s">
        <v>83</v>
      </c>
      <c r="B44" s="12" t="s">
        <v>11</v>
      </c>
      <c r="C44" s="12" t="s">
        <v>15</v>
      </c>
      <c r="D44" s="12" t="s">
        <v>92</v>
      </c>
      <c r="E44" s="12">
        <v>244</v>
      </c>
      <c r="F44" s="12"/>
      <c r="G44" s="34"/>
      <c r="H44" s="22">
        <f>H45+H46</f>
        <v>1750</v>
      </c>
      <c r="I44" s="22">
        <f t="shared" ref="I44:J44" si="18">I45+I46</f>
        <v>332.5</v>
      </c>
      <c r="J44" s="22">
        <f t="shared" si="18"/>
        <v>332.5</v>
      </c>
    </row>
    <row r="45" spans="1:10" ht="32.25" customHeight="1" x14ac:dyDescent="0.25">
      <c r="A45" s="180" t="s">
        <v>91</v>
      </c>
      <c r="B45" s="46" t="s">
        <v>11</v>
      </c>
      <c r="C45" s="46" t="s">
        <v>15</v>
      </c>
      <c r="D45" s="46" t="s">
        <v>92</v>
      </c>
      <c r="E45" s="46">
        <v>244</v>
      </c>
      <c r="F45" s="12"/>
      <c r="G45" s="47" t="s">
        <v>89</v>
      </c>
      <c r="H45" s="22">
        <v>1417.5</v>
      </c>
      <c r="I45" s="26"/>
      <c r="J45" s="26"/>
    </row>
    <row r="46" spans="1:10" ht="32.25" customHeight="1" x14ac:dyDescent="0.25">
      <c r="A46" s="181"/>
      <c r="B46" s="46" t="s">
        <v>11</v>
      </c>
      <c r="C46" s="46" t="s">
        <v>15</v>
      </c>
      <c r="D46" s="46" t="s">
        <v>92</v>
      </c>
      <c r="E46" s="46">
        <v>244</v>
      </c>
      <c r="F46" s="12"/>
      <c r="G46" s="47" t="s">
        <v>88</v>
      </c>
      <c r="H46" s="43">
        <v>332.5</v>
      </c>
      <c r="I46" s="43">
        <v>332.5</v>
      </c>
      <c r="J46" s="43">
        <v>332.5</v>
      </c>
    </row>
    <row r="47" spans="1:10" ht="32.25" hidden="1" customHeight="1" x14ac:dyDescent="0.25">
      <c r="A47" s="11" t="s">
        <v>30</v>
      </c>
      <c r="B47" s="12" t="s">
        <v>11</v>
      </c>
      <c r="C47" s="12" t="s">
        <v>15</v>
      </c>
      <c r="D47" s="12" t="s">
        <v>92</v>
      </c>
      <c r="E47" s="12">
        <v>632</v>
      </c>
      <c r="F47" s="12"/>
      <c r="G47" s="34"/>
      <c r="H47" s="22">
        <f>H48+H49</f>
        <v>950</v>
      </c>
      <c r="I47" s="22">
        <f t="shared" ref="I47:J47" si="19">I48+I49</f>
        <v>380.5</v>
      </c>
      <c r="J47" s="22">
        <f t="shared" si="19"/>
        <v>380.5</v>
      </c>
    </row>
    <row r="48" spans="1:10" ht="30.75" hidden="1" customHeight="1" x14ac:dyDescent="0.25">
      <c r="A48" s="180" t="s">
        <v>91</v>
      </c>
      <c r="B48" s="46" t="s">
        <v>11</v>
      </c>
      <c r="C48" s="46" t="s">
        <v>15</v>
      </c>
      <c r="D48" s="46" t="s">
        <v>92</v>
      </c>
      <c r="E48" s="46">
        <v>632</v>
      </c>
      <c r="F48" s="12"/>
      <c r="G48" s="47" t="s">
        <v>89</v>
      </c>
      <c r="H48" s="22">
        <v>769.5</v>
      </c>
      <c r="I48" s="26"/>
      <c r="J48" s="26"/>
    </row>
    <row r="49" spans="1:10" ht="26.25" hidden="1" customHeight="1" x14ac:dyDescent="0.25">
      <c r="A49" s="181"/>
      <c r="B49" s="46" t="s">
        <v>11</v>
      </c>
      <c r="C49" s="46" t="s">
        <v>15</v>
      </c>
      <c r="D49" s="46" t="s">
        <v>92</v>
      </c>
      <c r="E49" s="46">
        <v>632</v>
      </c>
      <c r="F49" s="12"/>
      <c r="G49" s="47" t="s">
        <v>88</v>
      </c>
      <c r="H49" s="43">
        <v>180.5</v>
      </c>
      <c r="I49" s="43">
        <v>380.5</v>
      </c>
      <c r="J49" s="43">
        <v>380.5</v>
      </c>
    </row>
    <row r="50" spans="1:10" ht="36" hidden="1" customHeight="1" x14ac:dyDescent="0.2">
      <c r="A50" s="2" t="s">
        <v>39</v>
      </c>
      <c r="B50" s="3" t="s">
        <v>11</v>
      </c>
      <c r="C50" s="3" t="s">
        <v>15</v>
      </c>
      <c r="D50" s="3" t="s">
        <v>40</v>
      </c>
      <c r="E50" s="10" t="s">
        <v>0</v>
      </c>
      <c r="F50" s="10"/>
      <c r="G50" s="33"/>
      <c r="H50" s="42">
        <f>H51+H60</f>
        <v>9349.7000000000007</v>
      </c>
      <c r="I50" s="42">
        <f>I51+I60</f>
        <v>9395.8000000000011</v>
      </c>
      <c r="J50" s="42">
        <f t="shared" ref="J50" si="20">J51+J60</f>
        <v>9394.3000000000011</v>
      </c>
    </row>
    <row r="51" spans="1:10" ht="38.25" hidden="1" customHeight="1" x14ac:dyDescent="0.2">
      <c r="A51" s="2" t="s">
        <v>41</v>
      </c>
      <c r="B51" s="3" t="s">
        <v>11</v>
      </c>
      <c r="C51" s="3" t="s">
        <v>15</v>
      </c>
      <c r="D51" s="3" t="s">
        <v>42</v>
      </c>
      <c r="E51" s="4" t="s">
        <v>0</v>
      </c>
      <c r="F51" s="4"/>
      <c r="G51" s="30"/>
      <c r="H51" s="42">
        <f>H52+H58</f>
        <v>9349.7000000000007</v>
      </c>
      <c r="I51" s="42">
        <f t="shared" ref="I51:J51" si="21">I52+I58</f>
        <v>9230.8000000000011</v>
      </c>
      <c r="J51" s="42">
        <f t="shared" si="21"/>
        <v>9229.3000000000011</v>
      </c>
    </row>
    <row r="52" spans="1:10" ht="19.5" hidden="1" customHeight="1" x14ac:dyDescent="0.25">
      <c r="A52" s="2" t="s">
        <v>43</v>
      </c>
      <c r="B52" s="3" t="s">
        <v>11</v>
      </c>
      <c r="C52" s="3" t="s">
        <v>15</v>
      </c>
      <c r="D52" s="3" t="s">
        <v>44</v>
      </c>
      <c r="E52" s="9" t="s">
        <v>0</v>
      </c>
      <c r="F52" s="9"/>
      <c r="G52" s="32"/>
      <c r="H52" s="42">
        <f>H53+H54+H55+H56+H57</f>
        <v>9346.1</v>
      </c>
      <c r="I52" s="42">
        <f t="shared" ref="I52:J52" si="22">I53+I54+I55+I56+I57</f>
        <v>9227.4000000000015</v>
      </c>
      <c r="J52" s="42">
        <f t="shared" si="22"/>
        <v>9227.4000000000015</v>
      </c>
    </row>
    <row r="53" spans="1:10" ht="31.7" hidden="1" customHeight="1" x14ac:dyDescent="0.25">
      <c r="A53" s="11" t="s">
        <v>45</v>
      </c>
      <c r="B53" s="12" t="s">
        <v>11</v>
      </c>
      <c r="C53" s="12" t="s">
        <v>15</v>
      </c>
      <c r="D53" s="12" t="s">
        <v>44</v>
      </c>
      <c r="E53" s="12" t="s">
        <v>46</v>
      </c>
      <c r="F53" s="12"/>
      <c r="G53" s="34" t="s">
        <v>79</v>
      </c>
      <c r="H53" s="43">
        <v>6995.9</v>
      </c>
      <c r="I53" s="43">
        <v>6995.9</v>
      </c>
      <c r="J53" s="43">
        <v>6995.9</v>
      </c>
    </row>
    <row r="54" spans="1:10" ht="48.75" hidden="1" customHeight="1" x14ac:dyDescent="0.25">
      <c r="A54" s="11" t="s">
        <v>47</v>
      </c>
      <c r="B54" s="12" t="s">
        <v>11</v>
      </c>
      <c r="C54" s="12" t="s">
        <v>15</v>
      </c>
      <c r="D54" s="12" t="s">
        <v>44</v>
      </c>
      <c r="E54" s="12" t="s">
        <v>48</v>
      </c>
      <c r="F54" s="12"/>
      <c r="G54" s="34" t="s">
        <v>79</v>
      </c>
      <c r="H54" s="43">
        <v>81.5</v>
      </c>
      <c r="I54" s="43">
        <v>41.5</v>
      </c>
      <c r="J54" s="43">
        <v>41.5</v>
      </c>
    </row>
    <row r="55" spans="1:10" ht="68.25" hidden="1" customHeight="1" x14ac:dyDescent="0.25">
      <c r="A55" s="11" t="s">
        <v>49</v>
      </c>
      <c r="B55" s="12" t="s">
        <v>11</v>
      </c>
      <c r="C55" s="12" t="s">
        <v>15</v>
      </c>
      <c r="D55" s="12" t="s">
        <v>44</v>
      </c>
      <c r="E55" s="12" t="s">
        <v>50</v>
      </c>
      <c r="F55" s="12"/>
      <c r="G55" s="34" t="s">
        <v>79</v>
      </c>
      <c r="H55" s="43">
        <v>2112.8000000000002</v>
      </c>
      <c r="I55" s="43">
        <v>2112.8000000000002</v>
      </c>
      <c r="J55" s="43">
        <v>2112.8000000000002</v>
      </c>
    </row>
    <row r="56" spans="1:10" ht="42.75" customHeight="1" x14ac:dyDescent="0.25">
      <c r="A56" s="11" t="s">
        <v>83</v>
      </c>
      <c r="B56" s="12" t="s">
        <v>11</v>
      </c>
      <c r="C56" s="12" t="s">
        <v>15</v>
      </c>
      <c r="D56" s="12" t="s">
        <v>44</v>
      </c>
      <c r="E56" s="12" t="s">
        <v>38</v>
      </c>
      <c r="F56" s="12"/>
      <c r="G56" s="34" t="s">
        <v>79</v>
      </c>
      <c r="H56" s="44">
        <v>150.9</v>
      </c>
      <c r="I56" s="44">
        <v>74.7</v>
      </c>
      <c r="J56" s="44">
        <v>74.7</v>
      </c>
    </row>
    <row r="57" spans="1:10" ht="15.75" hidden="1" customHeight="1" x14ac:dyDescent="0.25">
      <c r="A57" s="11" t="s">
        <v>51</v>
      </c>
      <c r="B57" s="12" t="s">
        <v>11</v>
      </c>
      <c r="C57" s="12" t="s">
        <v>15</v>
      </c>
      <c r="D57" s="12" t="s">
        <v>44</v>
      </c>
      <c r="E57" s="12" t="s">
        <v>52</v>
      </c>
      <c r="F57" s="12"/>
      <c r="G57" s="34" t="s">
        <v>79</v>
      </c>
      <c r="H57" s="43">
        <v>5</v>
      </c>
      <c r="I57" s="43">
        <v>2.5</v>
      </c>
      <c r="J57" s="43">
        <v>2.5</v>
      </c>
    </row>
    <row r="58" spans="1:10" ht="31.7" hidden="1" customHeight="1" x14ac:dyDescent="0.25">
      <c r="A58" s="2" t="s">
        <v>53</v>
      </c>
      <c r="B58" s="3" t="s">
        <v>11</v>
      </c>
      <c r="C58" s="3" t="s">
        <v>15</v>
      </c>
      <c r="D58" s="3" t="s">
        <v>54</v>
      </c>
      <c r="E58" s="9" t="s">
        <v>0</v>
      </c>
      <c r="F58" s="9"/>
      <c r="G58" s="32"/>
      <c r="H58" s="42">
        <f>H59</f>
        <v>3.6</v>
      </c>
      <c r="I58" s="42">
        <f t="shared" ref="I58:J58" si="23">I59</f>
        <v>3.4</v>
      </c>
      <c r="J58" s="42">
        <f t="shared" si="23"/>
        <v>1.9</v>
      </c>
    </row>
    <row r="59" spans="1:10" ht="32.25" customHeight="1" x14ac:dyDescent="0.25">
      <c r="A59" s="11" t="s">
        <v>83</v>
      </c>
      <c r="B59" s="12" t="s">
        <v>11</v>
      </c>
      <c r="C59" s="12" t="s">
        <v>15</v>
      </c>
      <c r="D59" s="12" t="s">
        <v>54</v>
      </c>
      <c r="E59" s="12" t="s">
        <v>38</v>
      </c>
      <c r="F59" s="12"/>
      <c r="G59" s="34" t="s">
        <v>79</v>
      </c>
      <c r="H59" s="43">
        <v>3.6</v>
      </c>
      <c r="I59" s="43">
        <v>3.4</v>
      </c>
      <c r="J59" s="43">
        <v>1.9</v>
      </c>
    </row>
    <row r="60" spans="1:10" ht="77.25" hidden="1" customHeight="1" x14ac:dyDescent="0.25">
      <c r="A60" s="2" t="s">
        <v>67</v>
      </c>
      <c r="B60" s="3" t="s">
        <v>11</v>
      </c>
      <c r="C60" s="3" t="s">
        <v>15</v>
      </c>
      <c r="D60" s="3">
        <v>1030600000</v>
      </c>
      <c r="E60" s="12"/>
      <c r="F60" s="12"/>
      <c r="G60" s="34"/>
      <c r="H60" s="25">
        <f>H61</f>
        <v>0</v>
      </c>
      <c r="I60" s="25">
        <f t="shared" ref="I60:J60" si="24">I61</f>
        <v>165</v>
      </c>
      <c r="J60" s="25">
        <f t="shared" si="24"/>
        <v>165</v>
      </c>
    </row>
    <row r="61" spans="1:10" ht="24" hidden="1" customHeight="1" x14ac:dyDescent="0.25">
      <c r="A61" s="11" t="s">
        <v>84</v>
      </c>
      <c r="B61" s="12" t="s">
        <v>11</v>
      </c>
      <c r="C61" s="12" t="s">
        <v>15</v>
      </c>
      <c r="D61" s="12">
        <v>1030600620</v>
      </c>
      <c r="E61" s="12">
        <v>851</v>
      </c>
      <c r="F61" s="12"/>
      <c r="G61" s="34" t="s">
        <v>79</v>
      </c>
      <c r="H61" s="43">
        <v>0</v>
      </c>
      <c r="I61" s="43">
        <v>165</v>
      </c>
      <c r="J61" s="43">
        <v>165</v>
      </c>
    </row>
    <row r="62" spans="1:10" ht="20.25" hidden="1" customHeight="1" x14ac:dyDescent="0.25">
      <c r="A62" s="5" t="s">
        <v>55</v>
      </c>
      <c r="B62" s="3" t="s">
        <v>11</v>
      </c>
      <c r="C62" s="3" t="s">
        <v>56</v>
      </c>
      <c r="D62" s="6" t="s">
        <v>0</v>
      </c>
      <c r="E62" s="7" t="s">
        <v>0</v>
      </c>
      <c r="F62" s="7"/>
      <c r="G62" s="31"/>
      <c r="H62" s="25">
        <f>H63+H69</f>
        <v>21935.5</v>
      </c>
      <c r="I62" s="25">
        <f t="shared" ref="I62:J62" si="25">I63+I69</f>
        <v>24236.7</v>
      </c>
      <c r="J62" s="25">
        <f t="shared" si="25"/>
        <v>24236.7</v>
      </c>
    </row>
    <row r="63" spans="1:10" ht="20.25" hidden="1" customHeight="1" x14ac:dyDescent="0.25">
      <c r="A63" s="2" t="s">
        <v>57</v>
      </c>
      <c r="B63" s="3" t="s">
        <v>11</v>
      </c>
      <c r="C63" s="3" t="s">
        <v>58</v>
      </c>
      <c r="D63" s="8" t="s">
        <v>0</v>
      </c>
      <c r="E63" s="9" t="s">
        <v>0</v>
      </c>
      <c r="F63" s="9"/>
      <c r="G63" s="32"/>
      <c r="H63" s="40">
        <f>H64</f>
        <v>21465.7</v>
      </c>
      <c r="I63" s="40">
        <f t="shared" ref="I63:J67" si="26">I64</f>
        <v>21165.7</v>
      </c>
      <c r="J63" s="40">
        <f t="shared" si="26"/>
        <v>21165.7</v>
      </c>
    </row>
    <row r="64" spans="1:10" ht="50.25" hidden="1" customHeight="1" x14ac:dyDescent="0.25">
      <c r="A64" s="2" t="s">
        <v>16</v>
      </c>
      <c r="B64" s="3" t="s">
        <v>11</v>
      </c>
      <c r="C64" s="3" t="s">
        <v>58</v>
      </c>
      <c r="D64" s="3" t="s">
        <v>17</v>
      </c>
      <c r="E64" s="9" t="s">
        <v>0</v>
      </c>
      <c r="F64" s="9"/>
      <c r="G64" s="32"/>
      <c r="H64" s="40">
        <f>H65</f>
        <v>21465.7</v>
      </c>
      <c r="I64" s="40">
        <f t="shared" si="26"/>
        <v>21165.7</v>
      </c>
      <c r="J64" s="40">
        <f t="shared" si="26"/>
        <v>21165.7</v>
      </c>
    </row>
    <row r="65" spans="1:10" ht="62.25" hidden="1" customHeight="1" x14ac:dyDescent="0.2">
      <c r="A65" s="2" t="s">
        <v>18</v>
      </c>
      <c r="B65" s="3" t="s">
        <v>11</v>
      </c>
      <c r="C65" s="3" t="s">
        <v>58</v>
      </c>
      <c r="D65" s="3" t="s">
        <v>19</v>
      </c>
      <c r="E65" s="10" t="s">
        <v>0</v>
      </c>
      <c r="F65" s="10"/>
      <c r="G65" s="33"/>
      <c r="H65" s="40">
        <f>H66</f>
        <v>21465.7</v>
      </c>
      <c r="I65" s="40">
        <f t="shared" si="26"/>
        <v>21165.7</v>
      </c>
      <c r="J65" s="40">
        <f t="shared" si="26"/>
        <v>21165.7</v>
      </c>
    </row>
    <row r="66" spans="1:10" ht="57.75" hidden="1" customHeight="1" x14ac:dyDescent="0.2">
      <c r="A66" s="2" t="s">
        <v>59</v>
      </c>
      <c r="B66" s="3" t="s">
        <v>11</v>
      </c>
      <c r="C66" s="3" t="s">
        <v>58</v>
      </c>
      <c r="D66" s="3" t="s">
        <v>60</v>
      </c>
      <c r="E66" s="4" t="s">
        <v>0</v>
      </c>
      <c r="F66" s="4"/>
      <c r="G66" s="30"/>
      <c r="H66" s="40">
        <f>H67</f>
        <v>21465.7</v>
      </c>
      <c r="I66" s="40">
        <f t="shared" si="26"/>
        <v>21165.7</v>
      </c>
      <c r="J66" s="40">
        <f t="shared" si="26"/>
        <v>21165.7</v>
      </c>
    </row>
    <row r="67" spans="1:10" ht="80.099999999999994" hidden="1" customHeight="1" x14ac:dyDescent="0.25">
      <c r="A67" s="2" t="s">
        <v>61</v>
      </c>
      <c r="B67" s="3" t="s">
        <v>11</v>
      </c>
      <c r="C67" s="3" t="s">
        <v>58</v>
      </c>
      <c r="D67" s="3" t="s">
        <v>62</v>
      </c>
      <c r="E67" s="9" t="s">
        <v>0</v>
      </c>
      <c r="F67" s="9"/>
      <c r="G67" s="32"/>
      <c r="H67" s="40">
        <f>H68</f>
        <v>21465.7</v>
      </c>
      <c r="I67" s="40">
        <f t="shared" si="26"/>
        <v>21165.7</v>
      </c>
      <c r="J67" s="40">
        <f t="shared" si="26"/>
        <v>21165.7</v>
      </c>
    </row>
    <row r="68" spans="1:10" ht="83.25" hidden="1" customHeight="1" x14ac:dyDescent="0.25">
      <c r="A68" s="11" t="s">
        <v>63</v>
      </c>
      <c r="B68" s="12" t="s">
        <v>11</v>
      </c>
      <c r="C68" s="12" t="s">
        <v>58</v>
      </c>
      <c r="D68" s="12" t="s">
        <v>62</v>
      </c>
      <c r="E68" s="12" t="s">
        <v>64</v>
      </c>
      <c r="F68" s="12"/>
      <c r="G68" s="34" t="s">
        <v>79</v>
      </c>
      <c r="H68" s="43">
        <v>21465.7</v>
      </c>
      <c r="I68" s="43">
        <v>21165.7</v>
      </c>
      <c r="J68" s="43">
        <v>21165.7</v>
      </c>
    </row>
    <row r="69" spans="1:10" ht="31.7" hidden="1" customHeight="1" x14ac:dyDescent="0.25">
      <c r="A69" s="2" t="s">
        <v>65</v>
      </c>
      <c r="B69" s="3" t="s">
        <v>11</v>
      </c>
      <c r="C69" s="3" t="s">
        <v>66</v>
      </c>
      <c r="D69" s="8" t="s">
        <v>0</v>
      </c>
      <c r="E69" s="9" t="s">
        <v>0</v>
      </c>
      <c r="F69" s="9"/>
      <c r="G69" s="32"/>
      <c r="H69" s="25">
        <f>H70</f>
        <v>469.8</v>
      </c>
      <c r="I69" s="25">
        <f t="shared" ref="I69:J71" si="27">I70</f>
        <v>3071</v>
      </c>
      <c r="J69" s="25">
        <f t="shared" si="27"/>
        <v>3071</v>
      </c>
    </row>
    <row r="70" spans="1:10" ht="48.75" hidden="1" customHeight="1" x14ac:dyDescent="0.25">
      <c r="A70" s="2" t="s">
        <v>16</v>
      </c>
      <c r="B70" s="3" t="s">
        <v>11</v>
      </c>
      <c r="C70" s="3" t="s">
        <v>66</v>
      </c>
      <c r="D70" s="3" t="s">
        <v>17</v>
      </c>
      <c r="E70" s="9" t="s">
        <v>0</v>
      </c>
      <c r="F70" s="9"/>
      <c r="G70" s="32"/>
      <c r="H70" s="25">
        <f>H71</f>
        <v>469.8</v>
      </c>
      <c r="I70" s="25">
        <f t="shared" si="27"/>
        <v>3071</v>
      </c>
      <c r="J70" s="25">
        <f t="shared" si="27"/>
        <v>3071</v>
      </c>
    </row>
    <row r="71" spans="1:10" ht="36.75" hidden="1" customHeight="1" x14ac:dyDescent="0.2">
      <c r="A71" s="2" t="s">
        <v>39</v>
      </c>
      <c r="B71" s="3" t="s">
        <v>11</v>
      </c>
      <c r="C71" s="3" t="s">
        <v>66</v>
      </c>
      <c r="D71" s="3" t="s">
        <v>40</v>
      </c>
      <c r="E71" s="10" t="s">
        <v>0</v>
      </c>
      <c r="F71" s="10"/>
      <c r="G71" s="33"/>
      <c r="H71" s="25">
        <f>H72</f>
        <v>469.8</v>
      </c>
      <c r="I71" s="25">
        <f t="shared" si="27"/>
        <v>3071</v>
      </c>
      <c r="J71" s="25">
        <f t="shared" si="27"/>
        <v>3071</v>
      </c>
    </row>
    <row r="72" spans="1:10" ht="72.75" hidden="1" customHeight="1" x14ac:dyDescent="0.2">
      <c r="A72" s="2" t="s">
        <v>67</v>
      </c>
      <c r="B72" s="3" t="s">
        <v>11</v>
      </c>
      <c r="C72" s="3" t="s">
        <v>66</v>
      </c>
      <c r="D72" s="3" t="s">
        <v>68</v>
      </c>
      <c r="E72" s="4" t="s">
        <v>0</v>
      </c>
      <c r="F72" s="4"/>
      <c r="G72" s="30"/>
      <c r="H72" s="25">
        <f>H73+H75</f>
        <v>469.8</v>
      </c>
      <c r="I72" s="25">
        <f t="shared" ref="I72:J72" si="28">I73+I75</f>
        <v>3071</v>
      </c>
      <c r="J72" s="25">
        <f t="shared" si="28"/>
        <v>3071</v>
      </c>
    </row>
    <row r="73" spans="1:10" ht="24.75" hidden="1" customHeight="1" x14ac:dyDescent="0.2">
      <c r="A73" s="17" t="s">
        <v>84</v>
      </c>
      <c r="B73" s="18" t="s">
        <v>11</v>
      </c>
      <c r="C73" s="18" t="s">
        <v>66</v>
      </c>
      <c r="D73" s="18">
        <v>1030600620</v>
      </c>
      <c r="E73" s="28"/>
      <c r="F73" s="28"/>
      <c r="G73" s="37"/>
      <c r="H73" s="25">
        <f>H74</f>
        <v>0</v>
      </c>
      <c r="I73" s="25">
        <f t="shared" ref="I73:J73" si="29">I74</f>
        <v>2953.5</v>
      </c>
      <c r="J73" s="25">
        <f t="shared" si="29"/>
        <v>2953.5</v>
      </c>
    </row>
    <row r="74" spans="1:10" ht="31.5" hidden="1" customHeight="1" x14ac:dyDescent="0.25">
      <c r="A74" s="20" t="s">
        <v>71</v>
      </c>
      <c r="B74" s="29" t="s">
        <v>11</v>
      </c>
      <c r="C74" s="29" t="s">
        <v>66</v>
      </c>
      <c r="D74" s="29">
        <v>1030600620</v>
      </c>
      <c r="E74" s="21" t="s">
        <v>72</v>
      </c>
      <c r="F74" s="21"/>
      <c r="G74" s="38" t="s">
        <v>79</v>
      </c>
      <c r="H74" s="43">
        <v>0</v>
      </c>
      <c r="I74" s="43">
        <v>2953.5</v>
      </c>
      <c r="J74" s="43">
        <v>2953.5</v>
      </c>
    </row>
    <row r="75" spans="1:10" ht="20.25" hidden="1" customHeight="1" x14ac:dyDescent="0.25">
      <c r="A75" s="17" t="s">
        <v>69</v>
      </c>
      <c r="B75" s="18" t="s">
        <v>11</v>
      </c>
      <c r="C75" s="18" t="s">
        <v>66</v>
      </c>
      <c r="D75" s="18" t="s">
        <v>70</v>
      </c>
      <c r="E75" s="19" t="s">
        <v>0</v>
      </c>
      <c r="F75" s="19"/>
      <c r="G75" s="39"/>
      <c r="H75" s="25">
        <f>H76</f>
        <v>469.8</v>
      </c>
      <c r="I75" s="25">
        <f t="shared" ref="I75:J75" si="30">I76</f>
        <v>117.5</v>
      </c>
      <c r="J75" s="25">
        <f t="shared" si="30"/>
        <v>117.5</v>
      </c>
    </row>
    <row r="76" spans="1:10" ht="31.7" hidden="1" customHeight="1" x14ac:dyDescent="0.25">
      <c r="A76" s="20" t="s">
        <v>71</v>
      </c>
      <c r="B76" s="21" t="s">
        <v>11</v>
      </c>
      <c r="C76" s="21" t="s">
        <v>66</v>
      </c>
      <c r="D76" s="21" t="s">
        <v>70</v>
      </c>
      <c r="E76" s="21" t="s">
        <v>72</v>
      </c>
      <c r="F76" s="21"/>
      <c r="G76" s="38" t="s">
        <v>79</v>
      </c>
      <c r="H76" s="43">
        <v>469.8</v>
      </c>
      <c r="I76" s="43">
        <v>117.5</v>
      </c>
      <c r="J76" s="43">
        <v>117.5</v>
      </c>
    </row>
  </sheetData>
  <autoFilter ref="A11:O76">
    <filterColumn colId="4">
      <filters>
        <filter val="244"/>
      </filters>
    </filterColumn>
    <filterColumn colId="6">
      <customFilters>
        <customFilter operator="notEqual" val=" "/>
      </customFilters>
    </filterColumn>
  </autoFilter>
  <mergeCells count="20">
    <mergeCell ref="A45:A46"/>
    <mergeCell ref="A48:A49"/>
    <mergeCell ref="I10:I11"/>
    <mergeCell ref="J10:J11"/>
    <mergeCell ref="A30:A31"/>
    <mergeCell ref="A27:A28"/>
    <mergeCell ref="A24:A25"/>
    <mergeCell ref="A6:H6"/>
    <mergeCell ref="A1:H1"/>
    <mergeCell ref="A2:H2"/>
    <mergeCell ref="A3:H3"/>
    <mergeCell ref="A4:H4"/>
    <mergeCell ref="A5:H5"/>
    <mergeCell ref="A8:H8"/>
    <mergeCell ref="A9:H9"/>
    <mergeCell ref="A10:A11"/>
    <mergeCell ref="B10:E10"/>
    <mergeCell ref="F10:F11"/>
    <mergeCell ref="G10:G11"/>
    <mergeCell ref="H10:H11"/>
  </mergeCells>
  <printOptions horizontalCentered="1"/>
  <pageMargins left="0.43307086614173229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F10" sqref="F10:G11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133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08" t="s">
        <v>0</v>
      </c>
      <c r="B7" s="108" t="s">
        <v>0</v>
      </c>
      <c r="C7" s="108" t="s">
        <v>0</v>
      </c>
      <c r="D7" s="108" t="s">
        <v>0</v>
      </c>
      <c r="E7" s="108" t="s">
        <v>0</v>
      </c>
      <c r="F7" s="147"/>
      <c r="G7" s="135"/>
      <c r="H7" s="123"/>
      <c r="I7" s="108" t="s">
        <v>0</v>
      </c>
    </row>
    <row r="8" spans="1:13" ht="42" customHeight="1" x14ac:dyDescent="0.2">
      <c r="A8" s="194" t="s">
        <v>129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I13+I66</f>
        <v>43805.9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20970.400000000001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I15+I64</f>
        <v>20970.400000000001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I16+I41+I52</f>
        <v>20670.400000000001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I17+I34</f>
        <v>8126.7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I18+I22+I24</f>
        <v>7350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1181.3+843.7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4.25" customHeight="1" x14ac:dyDescent="0.25">
      <c r="A21" s="96" t="s">
        <v>127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126</v>
      </c>
      <c r="H21" s="128"/>
      <c r="I21" s="101">
        <v>281.3</v>
      </c>
    </row>
    <row r="22" spans="1:9" ht="54" customHeight="1" x14ac:dyDescent="0.2">
      <c r="A22" s="2" t="s">
        <v>80</v>
      </c>
      <c r="B22" s="15" t="s">
        <v>11</v>
      </c>
      <c r="C22" s="15" t="s">
        <v>15</v>
      </c>
      <c r="D22" s="15">
        <v>1010205330</v>
      </c>
      <c r="E22" s="15"/>
      <c r="F22" s="152"/>
      <c r="G22" s="141"/>
      <c r="H22" s="129"/>
      <c r="I22" s="40">
        <f>I23</f>
        <v>325</v>
      </c>
    </row>
    <row r="23" spans="1:9" ht="48" customHeight="1" x14ac:dyDescent="0.25">
      <c r="A23" s="16" t="s">
        <v>83</v>
      </c>
      <c r="B23" s="12" t="s">
        <v>11</v>
      </c>
      <c r="C23" s="12" t="s">
        <v>15</v>
      </c>
      <c r="D23" s="12">
        <v>1010205330</v>
      </c>
      <c r="E23" s="12">
        <v>244</v>
      </c>
      <c r="F23" s="151"/>
      <c r="G23" s="139"/>
      <c r="H23" s="127" t="s">
        <v>79</v>
      </c>
      <c r="I23" s="41">
        <v>325</v>
      </c>
    </row>
    <row r="24" spans="1:9" ht="48" customHeight="1" x14ac:dyDescent="0.25">
      <c r="A24" s="17" t="s">
        <v>91</v>
      </c>
      <c r="B24" s="3" t="s">
        <v>11</v>
      </c>
      <c r="C24" s="3" t="s">
        <v>15</v>
      </c>
      <c r="D24" s="3" t="s">
        <v>90</v>
      </c>
      <c r="E24" s="12"/>
      <c r="F24" s="151"/>
      <c r="G24" s="139"/>
      <c r="H24" s="127"/>
      <c r="I24" s="84">
        <f>I25+I28+I31</f>
        <v>5000</v>
      </c>
    </row>
    <row r="25" spans="1:9" ht="48" customHeight="1" x14ac:dyDescent="0.25">
      <c r="A25" s="11" t="s">
        <v>83</v>
      </c>
      <c r="B25" s="12" t="s">
        <v>11</v>
      </c>
      <c r="C25" s="12" t="s">
        <v>15</v>
      </c>
      <c r="D25" s="12" t="s">
        <v>90</v>
      </c>
      <c r="E25" s="12">
        <v>244</v>
      </c>
      <c r="F25" s="151"/>
      <c r="G25" s="139"/>
      <c r="H25" s="127"/>
      <c r="I25" s="41">
        <f>I26+I27</f>
        <v>620</v>
      </c>
    </row>
    <row r="26" spans="1:9" ht="28.5" customHeight="1" x14ac:dyDescent="0.25">
      <c r="A26" s="180" t="s">
        <v>91</v>
      </c>
      <c r="B26" s="46" t="s">
        <v>11</v>
      </c>
      <c r="C26" s="46" t="s">
        <v>15</v>
      </c>
      <c r="D26" s="46" t="s">
        <v>90</v>
      </c>
      <c r="E26" s="46">
        <v>244</v>
      </c>
      <c r="F26" s="73" t="s">
        <v>128</v>
      </c>
      <c r="G26" s="140"/>
      <c r="H26" s="128" t="s">
        <v>89</v>
      </c>
      <c r="I26" s="100">
        <v>502.2</v>
      </c>
    </row>
    <row r="27" spans="1:9" ht="27.75" customHeight="1" x14ac:dyDescent="0.25">
      <c r="A27" s="181"/>
      <c r="B27" s="46" t="s">
        <v>11</v>
      </c>
      <c r="C27" s="46" t="s">
        <v>15</v>
      </c>
      <c r="D27" s="46" t="s">
        <v>90</v>
      </c>
      <c r="E27" s="46">
        <v>244</v>
      </c>
      <c r="F27" s="73"/>
      <c r="G27" s="140"/>
      <c r="H27" s="128" t="s">
        <v>88</v>
      </c>
      <c r="I27" s="100">
        <v>117.8</v>
      </c>
    </row>
    <row r="28" spans="1:9" ht="54.75" customHeight="1" x14ac:dyDescent="0.25">
      <c r="A28" s="20" t="s">
        <v>71</v>
      </c>
      <c r="B28" s="45" t="s">
        <v>11</v>
      </c>
      <c r="C28" s="12" t="s">
        <v>15</v>
      </c>
      <c r="D28" s="12" t="s">
        <v>90</v>
      </c>
      <c r="E28" s="12">
        <v>612</v>
      </c>
      <c r="F28" s="151"/>
      <c r="G28" s="139"/>
      <c r="H28" s="127"/>
      <c r="I28" s="22">
        <f>I29+I30</f>
        <v>990</v>
      </c>
    </row>
    <row r="29" spans="1:9" ht="31.5" customHeight="1" x14ac:dyDescent="0.25">
      <c r="A29" s="180" t="s">
        <v>91</v>
      </c>
      <c r="B29" s="49" t="s">
        <v>11</v>
      </c>
      <c r="C29" s="46" t="s">
        <v>15</v>
      </c>
      <c r="D29" s="46" t="s">
        <v>90</v>
      </c>
      <c r="E29" s="46">
        <v>612</v>
      </c>
      <c r="F29" s="73" t="s">
        <v>128</v>
      </c>
      <c r="G29" s="140"/>
      <c r="H29" s="128" t="s">
        <v>89</v>
      </c>
      <c r="I29" s="101">
        <v>801.9</v>
      </c>
    </row>
    <row r="30" spans="1:9" ht="28.5" customHeight="1" x14ac:dyDescent="0.25">
      <c r="A30" s="181"/>
      <c r="B30" s="49" t="s">
        <v>11</v>
      </c>
      <c r="C30" s="46" t="s">
        <v>15</v>
      </c>
      <c r="D30" s="46" t="s">
        <v>90</v>
      </c>
      <c r="E30" s="46">
        <v>612</v>
      </c>
      <c r="F30" s="73"/>
      <c r="G30" s="140"/>
      <c r="H30" s="128" t="s">
        <v>88</v>
      </c>
      <c r="I30" s="101">
        <v>188.1</v>
      </c>
    </row>
    <row r="31" spans="1:9" ht="130.5" customHeight="1" x14ac:dyDescent="0.25">
      <c r="A31" s="11" t="s">
        <v>30</v>
      </c>
      <c r="B31" s="12" t="s">
        <v>11</v>
      </c>
      <c r="C31" s="12" t="s">
        <v>15</v>
      </c>
      <c r="D31" s="12" t="s">
        <v>90</v>
      </c>
      <c r="E31" s="12">
        <v>632</v>
      </c>
      <c r="F31" s="151"/>
      <c r="G31" s="139"/>
      <c r="H31" s="127"/>
      <c r="I31" s="22">
        <f>I32+I33</f>
        <v>3390</v>
      </c>
    </row>
    <row r="32" spans="1:9" ht="30.75" customHeight="1" x14ac:dyDescent="0.25">
      <c r="A32" s="180" t="s">
        <v>91</v>
      </c>
      <c r="B32" s="46" t="s">
        <v>11</v>
      </c>
      <c r="C32" s="46" t="s">
        <v>15</v>
      </c>
      <c r="D32" s="46" t="s">
        <v>90</v>
      </c>
      <c r="E32" s="46">
        <v>632</v>
      </c>
      <c r="F32" s="73" t="s">
        <v>128</v>
      </c>
      <c r="G32" s="140"/>
      <c r="H32" s="128" t="s">
        <v>89</v>
      </c>
      <c r="I32" s="101">
        <v>2745.9</v>
      </c>
    </row>
    <row r="33" spans="1:9" ht="28.5" customHeight="1" x14ac:dyDescent="0.25">
      <c r="A33" s="181"/>
      <c r="B33" s="46" t="s">
        <v>11</v>
      </c>
      <c r="C33" s="46" t="s">
        <v>15</v>
      </c>
      <c r="D33" s="46" t="s">
        <v>90</v>
      </c>
      <c r="E33" s="46">
        <v>632</v>
      </c>
      <c r="F33" s="73"/>
      <c r="G33" s="140"/>
      <c r="H33" s="128" t="s">
        <v>88</v>
      </c>
      <c r="I33" s="101">
        <v>644.1</v>
      </c>
    </row>
    <row r="34" spans="1:9" ht="44.25" customHeight="1" x14ac:dyDescent="0.2">
      <c r="A34" s="2" t="s">
        <v>26</v>
      </c>
      <c r="B34" s="3" t="s">
        <v>11</v>
      </c>
      <c r="C34" s="3" t="s">
        <v>15</v>
      </c>
      <c r="D34" s="3" t="s">
        <v>27</v>
      </c>
      <c r="E34" s="4" t="s">
        <v>0</v>
      </c>
      <c r="F34" s="148"/>
      <c r="G34" s="136"/>
      <c r="H34" s="124"/>
      <c r="I34" s="25">
        <f>I35+I37+I39</f>
        <v>776.7</v>
      </c>
    </row>
    <row r="35" spans="1:9" ht="40.5" customHeight="1" x14ac:dyDescent="0.25">
      <c r="A35" s="2" t="s">
        <v>28</v>
      </c>
      <c r="B35" s="3" t="s">
        <v>11</v>
      </c>
      <c r="C35" s="3" t="s">
        <v>15</v>
      </c>
      <c r="D35" s="3" t="s">
        <v>29</v>
      </c>
      <c r="E35" s="9" t="s">
        <v>0</v>
      </c>
      <c r="F35" s="150"/>
      <c r="G35" s="138"/>
      <c r="H35" s="126"/>
      <c r="I35" s="25">
        <f>I36</f>
        <v>300</v>
      </c>
    </row>
    <row r="36" spans="1:9" ht="123.75" customHeight="1" x14ac:dyDescent="0.25">
      <c r="A36" s="11" t="s">
        <v>30</v>
      </c>
      <c r="B36" s="12" t="s">
        <v>11</v>
      </c>
      <c r="C36" s="12" t="s">
        <v>15</v>
      </c>
      <c r="D36" s="12" t="s">
        <v>29</v>
      </c>
      <c r="E36" s="12" t="s">
        <v>31</v>
      </c>
      <c r="F36" s="151"/>
      <c r="G36" s="139"/>
      <c r="H36" s="127" t="s">
        <v>79</v>
      </c>
      <c r="I36" s="102">
        <f>100+200</f>
        <v>300</v>
      </c>
    </row>
    <row r="37" spans="1:9" ht="38.25" customHeight="1" x14ac:dyDescent="0.2">
      <c r="A37" s="2" t="s">
        <v>81</v>
      </c>
      <c r="B37" s="3" t="s">
        <v>11</v>
      </c>
      <c r="C37" s="3" t="s">
        <v>15</v>
      </c>
      <c r="D37" s="3">
        <v>1010408240</v>
      </c>
      <c r="E37" s="3"/>
      <c r="F37" s="152"/>
      <c r="G37" s="141"/>
      <c r="H37" s="129"/>
      <c r="I37" s="25">
        <f>I38</f>
        <v>382.5</v>
      </c>
    </row>
    <row r="38" spans="1:9" ht="120" customHeight="1" x14ac:dyDescent="0.25">
      <c r="A38" s="11" t="s">
        <v>30</v>
      </c>
      <c r="B38" s="12" t="s">
        <v>11</v>
      </c>
      <c r="C38" s="12" t="s">
        <v>15</v>
      </c>
      <c r="D38" s="12">
        <v>1010408240</v>
      </c>
      <c r="E38" s="12">
        <v>632</v>
      </c>
      <c r="F38" s="151"/>
      <c r="G38" s="139"/>
      <c r="H38" s="127" t="s">
        <v>79</v>
      </c>
      <c r="I38" s="102">
        <f>192.5+190</f>
        <v>382.5</v>
      </c>
    </row>
    <row r="39" spans="1:9" ht="35.25" customHeight="1" x14ac:dyDescent="0.2">
      <c r="A39" s="2" t="s">
        <v>82</v>
      </c>
      <c r="B39" s="3" t="s">
        <v>11</v>
      </c>
      <c r="C39" s="3" t="s">
        <v>15</v>
      </c>
      <c r="D39" s="3">
        <v>1010408250</v>
      </c>
      <c r="E39" s="3"/>
      <c r="F39" s="152"/>
      <c r="G39" s="141"/>
      <c r="H39" s="129"/>
      <c r="I39" s="25">
        <f>I40</f>
        <v>94.2</v>
      </c>
    </row>
    <row r="40" spans="1:9" ht="123" customHeight="1" x14ac:dyDescent="0.25">
      <c r="A40" s="11" t="s">
        <v>30</v>
      </c>
      <c r="B40" s="12" t="s">
        <v>11</v>
      </c>
      <c r="C40" s="12" t="s">
        <v>15</v>
      </c>
      <c r="D40" s="12">
        <v>1010408250</v>
      </c>
      <c r="E40" s="12">
        <v>632</v>
      </c>
      <c r="F40" s="151"/>
      <c r="G40" s="139"/>
      <c r="H40" s="127" t="s">
        <v>79</v>
      </c>
      <c r="I40" s="102">
        <f>42+52.2</f>
        <v>94.2</v>
      </c>
    </row>
    <row r="41" spans="1:9" ht="53.25" customHeight="1" x14ac:dyDescent="0.2">
      <c r="A41" s="2" t="s">
        <v>32</v>
      </c>
      <c r="B41" s="3" t="s">
        <v>11</v>
      </c>
      <c r="C41" s="3" t="s">
        <v>15</v>
      </c>
      <c r="D41" s="3" t="s">
        <v>33</v>
      </c>
      <c r="E41" s="10" t="s">
        <v>0</v>
      </c>
      <c r="F41" s="150"/>
      <c r="G41" s="138"/>
      <c r="H41" s="126"/>
      <c r="I41" s="25">
        <f>I42</f>
        <v>3194</v>
      </c>
    </row>
    <row r="42" spans="1:9" ht="89.25" customHeight="1" x14ac:dyDescent="0.2">
      <c r="A42" s="2" t="s">
        <v>34</v>
      </c>
      <c r="B42" s="3" t="s">
        <v>11</v>
      </c>
      <c r="C42" s="3" t="s">
        <v>15</v>
      </c>
      <c r="D42" s="3" t="s">
        <v>35</v>
      </c>
      <c r="E42" s="4" t="s">
        <v>0</v>
      </c>
      <c r="F42" s="148"/>
      <c r="G42" s="136"/>
      <c r="H42" s="124"/>
      <c r="I42" s="25">
        <f>I43+I46+I49</f>
        <v>3194</v>
      </c>
    </row>
    <row r="43" spans="1:9" ht="42.75" customHeight="1" x14ac:dyDescent="0.25">
      <c r="A43" s="2" t="s">
        <v>36</v>
      </c>
      <c r="B43" s="3" t="s">
        <v>11</v>
      </c>
      <c r="C43" s="3" t="s">
        <v>15</v>
      </c>
      <c r="D43" s="3" t="s">
        <v>37</v>
      </c>
      <c r="E43" s="9" t="s">
        <v>0</v>
      </c>
      <c r="F43" s="150"/>
      <c r="G43" s="138"/>
      <c r="H43" s="126"/>
      <c r="I43" s="25">
        <f>I44+I45</f>
        <v>494</v>
      </c>
    </row>
    <row r="44" spans="1:9" ht="55.5" customHeight="1" x14ac:dyDescent="0.25">
      <c r="A44" s="11" t="s">
        <v>83</v>
      </c>
      <c r="B44" s="12" t="s">
        <v>11</v>
      </c>
      <c r="C44" s="12" t="s">
        <v>15</v>
      </c>
      <c r="D44" s="12" t="s">
        <v>37</v>
      </c>
      <c r="E44" s="12" t="s">
        <v>38</v>
      </c>
      <c r="F44" s="151"/>
      <c r="G44" s="139"/>
      <c r="H44" s="127" t="s">
        <v>79</v>
      </c>
      <c r="I44" s="22">
        <v>147</v>
      </c>
    </row>
    <row r="45" spans="1:9" ht="127.5" customHeight="1" x14ac:dyDescent="0.25">
      <c r="A45" s="11" t="s">
        <v>30</v>
      </c>
      <c r="B45" s="12" t="s">
        <v>11</v>
      </c>
      <c r="C45" s="12" t="s">
        <v>15</v>
      </c>
      <c r="D45" s="12" t="s">
        <v>37</v>
      </c>
      <c r="E45" s="12" t="s">
        <v>31</v>
      </c>
      <c r="F45" s="151"/>
      <c r="G45" s="139"/>
      <c r="H45" s="127" t="s">
        <v>79</v>
      </c>
      <c r="I45" s="22">
        <f>223+124</f>
        <v>347</v>
      </c>
    </row>
    <row r="46" spans="1:9" ht="49.5" customHeight="1" x14ac:dyDescent="0.25">
      <c r="A46" s="11" t="s">
        <v>83</v>
      </c>
      <c r="B46" s="12" t="s">
        <v>11</v>
      </c>
      <c r="C46" s="12" t="s">
        <v>15</v>
      </c>
      <c r="D46" s="12" t="s">
        <v>92</v>
      </c>
      <c r="E46" s="12">
        <v>244</v>
      </c>
      <c r="F46" s="151"/>
      <c r="G46" s="139"/>
      <c r="H46" s="127"/>
      <c r="I46" s="22">
        <f>I47+I48</f>
        <v>1750</v>
      </c>
    </row>
    <row r="47" spans="1:9" ht="32.25" customHeight="1" x14ac:dyDescent="0.25">
      <c r="A47" s="180" t="s">
        <v>91</v>
      </c>
      <c r="B47" s="46" t="s">
        <v>11</v>
      </c>
      <c r="C47" s="46" t="s">
        <v>15</v>
      </c>
      <c r="D47" s="46" t="s">
        <v>92</v>
      </c>
      <c r="E47" s="46">
        <v>244</v>
      </c>
      <c r="F47" s="73" t="s">
        <v>128</v>
      </c>
      <c r="G47" s="139"/>
      <c r="H47" s="128" t="s">
        <v>89</v>
      </c>
      <c r="I47" s="22">
        <v>1417.5</v>
      </c>
    </row>
    <row r="48" spans="1:9" ht="32.25" customHeight="1" x14ac:dyDescent="0.25">
      <c r="A48" s="181"/>
      <c r="B48" s="46" t="s">
        <v>11</v>
      </c>
      <c r="C48" s="46" t="s">
        <v>15</v>
      </c>
      <c r="D48" s="46" t="s">
        <v>92</v>
      </c>
      <c r="E48" s="46">
        <v>244</v>
      </c>
      <c r="F48" s="73"/>
      <c r="G48" s="139"/>
      <c r="H48" s="128" t="s">
        <v>88</v>
      </c>
      <c r="I48" s="22">
        <v>332.5</v>
      </c>
    </row>
    <row r="49" spans="1:9" ht="32.25" customHeight="1" x14ac:dyDescent="0.25">
      <c r="A49" s="11" t="s">
        <v>30</v>
      </c>
      <c r="B49" s="12" t="s">
        <v>11</v>
      </c>
      <c r="C49" s="12" t="s">
        <v>15</v>
      </c>
      <c r="D49" s="12" t="s">
        <v>92</v>
      </c>
      <c r="E49" s="12">
        <v>632</v>
      </c>
      <c r="F49" s="151"/>
      <c r="G49" s="139"/>
      <c r="H49" s="127"/>
      <c r="I49" s="22">
        <f>I50+I51</f>
        <v>950</v>
      </c>
    </row>
    <row r="50" spans="1:9" ht="30.7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632</v>
      </c>
      <c r="F50" s="73" t="s">
        <v>128</v>
      </c>
      <c r="G50" s="139"/>
      <c r="H50" s="128" t="s">
        <v>89</v>
      </c>
      <c r="I50" s="22">
        <v>769.5</v>
      </c>
    </row>
    <row r="51" spans="1:9" ht="26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632</v>
      </c>
      <c r="F51" s="73"/>
      <c r="G51" s="139"/>
      <c r="H51" s="128" t="s">
        <v>88</v>
      </c>
      <c r="I51" s="22">
        <v>180.5</v>
      </c>
    </row>
    <row r="52" spans="1:9" ht="36" customHeight="1" x14ac:dyDescent="0.2">
      <c r="A52" s="2" t="s">
        <v>39</v>
      </c>
      <c r="B52" s="3" t="s">
        <v>11</v>
      </c>
      <c r="C52" s="3" t="s">
        <v>15</v>
      </c>
      <c r="D52" s="3" t="s">
        <v>40</v>
      </c>
      <c r="E52" s="10" t="s">
        <v>0</v>
      </c>
      <c r="F52" s="150"/>
      <c r="G52" s="138"/>
      <c r="H52" s="126"/>
      <c r="I52" s="25">
        <f>I53+I62</f>
        <v>9349.7000000000007</v>
      </c>
    </row>
    <row r="53" spans="1:9" ht="38.25" customHeight="1" x14ac:dyDescent="0.2">
      <c r="A53" s="2" t="s">
        <v>41</v>
      </c>
      <c r="B53" s="3" t="s">
        <v>11</v>
      </c>
      <c r="C53" s="3" t="s">
        <v>15</v>
      </c>
      <c r="D53" s="3" t="s">
        <v>42</v>
      </c>
      <c r="E53" s="4" t="s">
        <v>0</v>
      </c>
      <c r="F53" s="148"/>
      <c r="G53" s="136"/>
      <c r="H53" s="124"/>
      <c r="I53" s="25">
        <f>I54+I60</f>
        <v>9349.7000000000007</v>
      </c>
    </row>
    <row r="54" spans="1:9" ht="19.5" customHeight="1" x14ac:dyDescent="0.25">
      <c r="A54" s="2" t="s">
        <v>43</v>
      </c>
      <c r="B54" s="3" t="s">
        <v>11</v>
      </c>
      <c r="C54" s="3" t="s">
        <v>15</v>
      </c>
      <c r="D54" s="3" t="s">
        <v>44</v>
      </c>
      <c r="E54" s="9" t="s">
        <v>0</v>
      </c>
      <c r="F54" s="150"/>
      <c r="G54" s="138"/>
      <c r="H54" s="126"/>
      <c r="I54" s="25">
        <f>I55+I56+I57+I58+I59</f>
        <v>9346.1</v>
      </c>
    </row>
    <row r="55" spans="1:9" ht="31.7" customHeight="1" x14ac:dyDescent="0.25">
      <c r="A55" s="11" t="s">
        <v>45</v>
      </c>
      <c r="B55" s="12" t="s">
        <v>11</v>
      </c>
      <c r="C55" s="12" t="s">
        <v>15</v>
      </c>
      <c r="D55" s="12" t="s">
        <v>44</v>
      </c>
      <c r="E55" s="12" t="s">
        <v>46</v>
      </c>
      <c r="F55" s="151"/>
      <c r="G55" s="139"/>
      <c r="H55" s="127" t="s">
        <v>79</v>
      </c>
      <c r="I55" s="22">
        <v>6995.9</v>
      </c>
    </row>
    <row r="56" spans="1:9" ht="48.75" customHeight="1" x14ac:dyDescent="0.25">
      <c r="A56" s="11" t="s">
        <v>47</v>
      </c>
      <c r="B56" s="12" t="s">
        <v>11</v>
      </c>
      <c r="C56" s="12" t="s">
        <v>15</v>
      </c>
      <c r="D56" s="12" t="s">
        <v>44</v>
      </c>
      <c r="E56" s="12" t="s">
        <v>48</v>
      </c>
      <c r="F56" s="151"/>
      <c r="G56" s="139"/>
      <c r="H56" s="127" t="s">
        <v>79</v>
      </c>
      <c r="I56" s="22">
        <v>81.5</v>
      </c>
    </row>
    <row r="57" spans="1:9" ht="68.25" customHeight="1" x14ac:dyDescent="0.25">
      <c r="A57" s="11" t="s">
        <v>49</v>
      </c>
      <c r="B57" s="12" t="s">
        <v>11</v>
      </c>
      <c r="C57" s="12" t="s">
        <v>15</v>
      </c>
      <c r="D57" s="12" t="s">
        <v>44</v>
      </c>
      <c r="E57" s="12" t="s">
        <v>50</v>
      </c>
      <c r="F57" s="151"/>
      <c r="G57" s="139"/>
      <c r="H57" s="127" t="s">
        <v>79</v>
      </c>
      <c r="I57" s="22">
        <v>2112.8000000000002</v>
      </c>
    </row>
    <row r="58" spans="1:9" ht="42.75" customHeight="1" x14ac:dyDescent="0.25">
      <c r="A58" s="11" t="s">
        <v>83</v>
      </c>
      <c r="B58" s="12" t="s">
        <v>11</v>
      </c>
      <c r="C58" s="12" t="s">
        <v>15</v>
      </c>
      <c r="D58" s="12" t="s">
        <v>44</v>
      </c>
      <c r="E58" s="12" t="s">
        <v>38</v>
      </c>
      <c r="F58" s="151"/>
      <c r="G58" s="139"/>
      <c r="H58" s="127" t="s">
        <v>79</v>
      </c>
      <c r="I58" s="41">
        <v>150.9</v>
      </c>
    </row>
    <row r="59" spans="1:9" ht="15.75" customHeight="1" x14ac:dyDescent="0.25">
      <c r="A59" s="11" t="s">
        <v>51</v>
      </c>
      <c r="B59" s="12" t="s">
        <v>11</v>
      </c>
      <c r="C59" s="12" t="s">
        <v>15</v>
      </c>
      <c r="D59" s="12" t="s">
        <v>44</v>
      </c>
      <c r="E59" s="12" t="s">
        <v>52</v>
      </c>
      <c r="F59" s="151"/>
      <c r="G59" s="139"/>
      <c r="H59" s="127" t="s">
        <v>79</v>
      </c>
      <c r="I59" s="22">
        <v>5</v>
      </c>
    </row>
    <row r="60" spans="1:9" ht="31.7" customHeight="1" x14ac:dyDescent="0.25">
      <c r="A60" s="2" t="s">
        <v>53</v>
      </c>
      <c r="B60" s="3" t="s">
        <v>11</v>
      </c>
      <c r="C60" s="3" t="s">
        <v>15</v>
      </c>
      <c r="D60" s="3" t="s">
        <v>54</v>
      </c>
      <c r="E60" s="9" t="s">
        <v>0</v>
      </c>
      <c r="F60" s="150"/>
      <c r="G60" s="138"/>
      <c r="H60" s="126"/>
      <c r="I60" s="25">
        <f>I61</f>
        <v>3.6</v>
      </c>
    </row>
    <row r="61" spans="1:9" ht="32.25" customHeight="1" x14ac:dyDescent="0.25">
      <c r="A61" s="11" t="s">
        <v>83</v>
      </c>
      <c r="B61" s="12" t="s">
        <v>11</v>
      </c>
      <c r="C61" s="12" t="s">
        <v>15</v>
      </c>
      <c r="D61" s="12" t="s">
        <v>54</v>
      </c>
      <c r="E61" s="12" t="s">
        <v>38</v>
      </c>
      <c r="F61" s="151"/>
      <c r="G61" s="139"/>
      <c r="H61" s="127" t="s">
        <v>79</v>
      </c>
      <c r="I61" s="22">
        <v>3.6</v>
      </c>
    </row>
    <row r="62" spans="1:9" ht="77.25" customHeight="1" x14ac:dyDescent="0.25">
      <c r="A62" s="2" t="s">
        <v>67</v>
      </c>
      <c r="B62" s="3" t="s">
        <v>11</v>
      </c>
      <c r="C62" s="3" t="s">
        <v>15</v>
      </c>
      <c r="D62" s="3">
        <v>1030600000</v>
      </c>
      <c r="E62" s="12"/>
      <c r="F62" s="151"/>
      <c r="G62" s="139"/>
      <c r="H62" s="127"/>
      <c r="I62" s="25">
        <f>I63</f>
        <v>0</v>
      </c>
    </row>
    <row r="63" spans="1:9" ht="24" customHeight="1" x14ac:dyDescent="0.25">
      <c r="A63" s="11" t="s">
        <v>84</v>
      </c>
      <c r="B63" s="12" t="s">
        <v>11</v>
      </c>
      <c r="C63" s="12" t="s">
        <v>15</v>
      </c>
      <c r="D63" s="12">
        <v>1030600620</v>
      </c>
      <c r="E63" s="12">
        <v>851</v>
      </c>
      <c r="F63" s="151"/>
      <c r="G63" s="139"/>
      <c r="H63" s="127" t="s">
        <v>79</v>
      </c>
      <c r="I63" s="22">
        <v>0</v>
      </c>
    </row>
    <row r="64" spans="1:9" ht="33.75" customHeight="1" x14ac:dyDescent="0.2">
      <c r="A64" s="2" t="s">
        <v>120</v>
      </c>
      <c r="B64" s="3" t="s">
        <v>11</v>
      </c>
      <c r="C64" s="3" t="s">
        <v>15</v>
      </c>
      <c r="D64" s="3">
        <v>9900000000</v>
      </c>
      <c r="E64" s="26"/>
      <c r="F64" s="153"/>
      <c r="G64" s="142"/>
      <c r="H64" s="130"/>
      <c r="I64" s="25">
        <v>300</v>
      </c>
    </row>
    <row r="65" spans="1:9" ht="38.25" customHeight="1" x14ac:dyDescent="0.25">
      <c r="A65" s="20" t="s">
        <v>121</v>
      </c>
      <c r="B65" s="12" t="s">
        <v>11</v>
      </c>
      <c r="C65" s="12" t="s">
        <v>15</v>
      </c>
      <c r="D65" s="12">
        <v>9900300370</v>
      </c>
      <c r="E65" s="12">
        <v>632</v>
      </c>
      <c r="F65" s="151"/>
      <c r="G65" s="139"/>
      <c r="H65" s="127" t="s">
        <v>79</v>
      </c>
      <c r="I65" s="22">
        <v>300</v>
      </c>
    </row>
    <row r="66" spans="1:9" ht="20.25" customHeight="1" x14ac:dyDescent="0.25">
      <c r="A66" s="5" t="s">
        <v>55</v>
      </c>
      <c r="B66" s="3" t="s">
        <v>11</v>
      </c>
      <c r="C66" s="3" t="s">
        <v>56</v>
      </c>
      <c r="D66" s="6" t="s">
        <v>0</v>
      </c>
      <c r="E66" s="7" t="s">
        <v>0</v>
      </c>
      <c r="F66" s="149"/>
      <c r="G66" s="137"/>
      <c r="H66" s="125"/>
      <c r="I66" s="25">
        <f>I67+I73</f>
        <v>22835.5</v>
      </c>
    </row>
    <row r="67" spans="1:9" ht="20.25" customHeight="1" x14ac:dyDescent="0.25">
      <c r="A67" s="2" t="s">
        <v>57</v>
      </c>
      <c r="B67" s="3" t="s">
        <v>11</v>
      </c>
      <c r="C67" s="3" t="s">
        <v>58</v>
      </c>
      <c r="D67" s="8" t="s">
        <v>0</v>
      </c>
      <c r="E67" s="9" t="s">
        <v>0</v>
      </c>
      <c r="F67" s="150"/>
      <c r="G67" s="138"/>
      <c r="H67" s="126"/>
      <c r="I67" s="40">
        <f>I68</f>
        <v>22365.7</v>
      </c>
    </row>
    <row r="68" spans="1:9" ht="50.25" customHeight="1" x14ac:dyDescent="0.25">
      <c r="A68" s="2" t="s">
        <v>16</v>
      </c>
      <c r="B68" s="3" t="s">
        <v>11</v>
      </c>
      <c r="C68" s="3" t="s">
        <v>58</v>
      </c>
      <c r="D68" s="3" t="s">
        <v>17</v>
      </c>
      <c r="E68" s="9" t="s">
        <v>0</v>
      </c>
      <c r="F68" s="150"/>
      <c r="G68" s="138"/>
      <c r="H68" s="126"/>
      <c r="I68" s="40">
        <f>I69</f>
        <v>22365.7</v>
      </c>
    </row>
    <row r="69" spans="1:9" ht="62.25" customHeight="1" x14ac:dyDescent="0.2">
      <c r="A69" s="2" t="s">
        <v>18</v>
      </c>
      <c r="B69" s="3" t="s">
        <v>11</v>
      </c>
      <c r="C69" s="3" t="s">
        <v>58</v>
      </c>
      <c r="D69" s="3" t="s">
        <v>19</v>
      </c>
      <c r="E69" s="10" t="s">
        <v>0</v>
      </c>
      <c r="F69" s="150"/>
      <c r="G69" s="138"/>
      <c r="H69" s="126"/>
      <c r="I69" s="40">
        <f>I70</f>
        <v>22365.7</v>
      </c>
    </row>
    <row r="70" spans="1:9" ht="57.75" customHeight="1" x14ac:dyDescent="0.2">
      <c r="A70" s="2" t="s">
        <v>59</v>
      </c>
      <c r="B70" s="3" t="s">
        <v>11</v>
      </c>
      <c r="C70" s="3" t="s">
        <v>58</v>
      </c>
      <c r="D70" s="3" t="s">
        <v>60</v>
      </c>
      <c r="E70" s="4" t="s">
        <v>0</v>
      </c>
      <c r="F70" s="148"/>
      <c r="G70" s="136"/>
      <c r="H70" s="124"/>
      <c r="I70" s="40">
        <f>I71</f>
        <v>22365.7</v>
      </c>
    </row>
    <row r="71" spans="1:9" ht="80.099999999999994" customHeight="1" x14ac:dyDescent="0.25">
      <c r="A71" s="2" t="s">
        <v>61</v>
      </c>
      <c r="B71" s="3" t="s">
        <v>11</v>
      </c>
      <c r="C71" s="3" t="s">
        <v>58</v>
      </c>
      <c r="D71" s="3" t="s">
        <v>62</v>
      </c>
      <c r="E71" s="9" t="s">
        <v>0</v>
      </c>
      <c r="F71" s="150"/>
      <c r="G71" s="138"/>
      <c r="H71" s="126"/>
      <c r="I71" s="40">
        <f>I72</f>
        <v>22365.7</v>
      </c>
    </row>
    <row r="72" spans="1:9" ht="83.25" customHeight="1" x14ac:dyDescent="0.25">
      <c r="A72" s="11" t="s">
        <v>63</v>
      </c>
      <c r="B72" s="12" t="s">
        <v>11</v>
      </c>
      <c r="C72" s="12" t="s">
        <v>58</v>
      </c>
      <c r="D72" s="12" t="s">
        <v>62</v>
      </c>
      <c r="E72" s="12" t="s">
        <v>64</v>
      </c>
      <c r="F72" s="151"/>
      <c r="G72" s="139"/>
      <c r="H72" s="127" t="s">
        <v>79</v>
      </c>
      <c r="I72" s="22">
        <f>21465.7+900</f>
        <v>22365.7</v>
      </c>
    </row>
    <row r="73" spans="1:9" ht="31.7" customHeight="1" x14ac:dyDescent="0.25">
      <c r="A73" s="2" t="s">
        <v>65</v>
      </c>
      <c r="B73" s="3" t="s">
        <v>11</v>
      </c>
      <c r="C73" s="3" t="s">
        <v>66</v>
      </c>
      <c r="D73" s="8" t="s">
        <v>0</v>
      </c>
      <c r="E73" s="9" t="s">
        <v>0</v>
      </c>
      <c r="F73" s="150"/>
      <c r="G73" s="138"/>
      <c r="H73" s="126"/>
      <c r="I73" s="25">
        <f>I74</f>
        <v>469.8</v>
      </c>
    </row>
    <row r="74" spans="1:9" ht="48.75" customHeight="1" x14ac:dyDescent="0.25">
      <c r="A74" s="2" t="s">
        <v>16</v>
      </c>
      <c r="B74" s="3" t="s">
        <v>11</v>
      </c>
      <c r="C74" s="3" t="s">
        <v>66</v>
      </c>
      <c r="D74" s="3" t="s">
        <v>17</v>
      </c>
      <c r="E74" s="9" t="s">
        <v>0</v>
      </c>
      <c r="F74" s="150"/>
      <c r="G74" s="138"/>
      <c r="H74" s="126"/>
      <c r="I74" s="25">
        <f>I75</f>
        <v>469.8</v>
      </c>
    </row>
    <row r="75" spans="1:9" ht="36.75" customHeight="1" x14ac:dyDescent="0.2">
      <c r="A75" s="2" t="s">
        <v>39</v>
      </c>
      <c r="B75" s="3" t="s">
        <v>11</v>
      </c>
      <c r="C75" s="3" t="s">
        <v>66</v>
      </c>
      <c r="D75" s="3" t="s">
        <v>40</v>
      </c>
      <c r="E75" s="10" t="s">
        <v>0</v>
      </c>
      <c r="F75" s="150"/>
      <c r="G75" s="138"/>
      <c r="H75" s="126"/>
      <c r="I75" s="25">
        <f>I76</f>
        <v>469.8</v>
      </c>
    </row>
    <row r="76" spans="1:9" ht="72.75" customHeight="1" x14ac:dyDescent="0.2">
      <c r="A76" s="2" t="s">
        <v>67</v>
      </c>
      <c r="B76" s="3" t="s">
        <v>11</v>
      </c>
      <c r="C76" s="3" t="s">
        <v>66</v>
      </c>
      <c r="D76" s="3" t="s">
        <v>68</v>
      </c>
      <c r="E76" s="4" t="s">
        <v>0</v>
      </c>
      <c r="F76" s="148"/>
      <c r="G76" s="136"/>
      <c r="H76" s="124"/>
      <c r="I76" s="25">
        <f>I77+I79</f>
        <v>469.8</v>
      </c>
    </row>
    <row r="77" spans="1:9" ht="24.75" customHeight="1" x14ac:dyDescent="0.2">
      <c r="A77" s="17" t="s">
        <v>84</v>
      </c>
      <c r="B77" s="18" t="s">
        <v>11</v>
      </c>
      <c r="C77" s="18" t="s">
        <v>66</v>
      </c>
      <c r="D77" s="18">
        <v>1030600620</v>
      </c>
      <c r="E77" s="28"/>
      <c r="F77" s="154"/>
      <c r="G77" s="143"/>
      <c r="H77" s="131"/>
      <c r="I77" s="25">
        <f>I78</f>
        <v>0</v>
      </c>
    </row>
    <row r="78" spans="1:9" ht="31.5" customHeight="1" x14ac:dyDescent="0.25">
      <c r="A78" s="20" t="s">
        <v>71</v>
      </c>
      <c r="B78" s="29" t="s">
        <v>11</v>
      </c>
      <c r="C78" s="29" t="s">
        <v>66</v>
      </c>
      <c r="D78" s="29">
        <v>1030600620</v>
      </c>
      <c r="E78" s="21" t="s">
        <v>72</v>
      </c>
      <c r="F78" s="155"/>
      <c r="G78" s="144"/>
      <c r="H78" s="132" t="s">
        <v>79</v>
      </c>
      <c r="I78" s="22">
        <v>0</v>
      </c>
    </row>
    <row r="79" spans="1:9" ht="20.25" customHeight="1" x14ac:dyDescent="0.25">
      <c r="A79" s="17" t="s">
        <v>69</v>
      </c>
      <c r="B79" s="18" t="s">
        <v>11</v>
      </c>
      <c r="C79" s="18" t="s">
        <v>66</v>
      </c>
      <c r="D79" s="18" t="s">
        <v>70</v>
      </c>
      <c r="E79" s="19" t="s">
        <v>0</v>
      </c>
      <c r="F79" s="156"/>
      <c r="G79" s="145"/>
      <c r="H79" s="133"/>
      <c r="I79" s="25">
        <f>I80</f>
        <v>469.8</v>
      </c>
    </row>
    <row r="80" spans="1:9" ht="31.7" customHeight="1" x14ac:dyDescent="0.25">
      <c r="A80" s="20" t="s">
        <v>71</v>
      </c>
      <c r="B80" s="21" t="s">
        <v>11</v>
      </c>
      <c r="C80" s="21" t="s">
        <v>66</v>
      </c>
      <c r="D80" s="21" t="s">
        <v>70</v>
      </c>
      <c r="E80" s="21" t="s">
        <v>72</v>
      </c>
      <c r="F80" s="155"/>
      <c r="G80" s="144"/>
      <c r="H80" s="132" t="s">
        <v>79</v>
      </c>
      <c r="I80" s="22">
        <v>469.8</v>
      </c>
    </row>
  </sheetData>
  <autoFilter ref="A11:M80"/>
  <mergeCells count="19">
    <mergeCell ref="A26:A27"/>
    <mergeCell ref="A29:A30"/>
    <mergeCell ref="A32:A33"/>
    <mergeCell ref="A47:A48"/>
    <mergeCell ref="A50:A51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opLeftCell="A79" workbookViewId="0">
      <selection activeCell="A84" sqref="A84:XFD88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133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09" t="s">
        <v>0</v>
      </c>
      <c r="B7" s="109" t="s">
        <v>0</v>
      </c>
      <c r="C7" s="109" t="s">
        <v>0</v>
      </c>
      <c r="D7" s="109" t="s">
        <v>0</v>
      </c>
      <c r="E7" s="109" t="s">
        <v>0</v>
      </c>
      <c r="F7" s="147"/>
      <c r="G7" s="135"/>
      <c r="H7" s="123"/>
      <c r="I7" s="109" t="s">
        <v>0</v>
      </c>
    </row>
    <row r="8" spans="1:13" ht="42" customHeight="1" x14ac:dyDescent="0.2">
      <c r="A8" s="194" t="s">
        <v>118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I13+I66</f>
        <v>43805.9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20970.400000000001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I15+I64</f>
        <v>20970.400000000001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I16+I41+I52</f>
        <v>20670.400000000001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I17+I34</f>
        <v>8126.7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I18+I22+I24</f>
        <v>7350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1181.3+843.7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4.25" customHeight="1" x14ac:dyDescent="0.25">
      <c r="A21" s="96" t="s">
        <v>127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126</v>
      </c>
      <c r="H21" s="128"/>
      <c r="I21" s="101">
        <v>281.3</v>
      </c>
    </row>
    <row r="22" spans="1:9" ht="54" customHeight="1" x14ac:dyDescent="0.2">
      <c r="A22" s="2" t="s">
        <v>80</v>
      </c>
      <c r="B22" s="15" t="s">
        <v>11</v>
      </c>
      <c r="C22" s="15" t="s">
        <v>15</v>
      </c>
      <c r="D22" s="15">
        <v>1010205330</v>
      </c>
      <c r="E22" s="15"/>
      <c r="F22" s="152"/>
      <c r="G22" s="141"/>
      <c r="H22" s="129"/>
      <c r="I22" s="40">
        <f>I23</f>
        <v>325</v>
      </c>
    </row>
    <row r="23" spans="1:9" ht="48" customHeight="1" x14ac:dyDescent="0.25">
      <c r="A23" s="16" t="s">
        <v>83</v>
      </c>
      <c r="B23" s="12" t="s">
        <v>11</v>
      </c>
      <c r="C23" s="12" t="s">
        <v>15</v>
      </c>
      <c r="D23" s="12">
        <v>1010205330</v>
      </c>
      <c r="E23" s="12">
        <v>244</v>
      </c>
      <c r="F23" s="151"/>
      <c r="G23" s="139"/>
      <c r="H23" s="127" t="s">
        <v>79</v>
      </c>
      <c r="I23" s="41">
        <v>325</v>
      </c>
    </row>
    <row r="24" spans="1:9" ht="48" customHeight="1" x14ac:dyDescent="0.25">
      <c r="A24" s="17" t="s">
        <v>91</v>
      </c>
      <c r="B24" s="3" t="s">
        <v>11</v>
      </c>
      <c r="C24" s="3" t="s">
        <v>15</v>
      </c>
      <c r="D24" s="3" t="s">
        <v>90</v>
      </c>
      <c r="E24" s="12"/>
      <c r="F24" s="151"/>
      <c r="G24" s="139"/>
      <c r="H24" s="127"/>
      <c r="I24" s="84">
        <f>I25+I28+I31</f>
        <v>5000</v>
      </c>
    </row>
    <row r="25" spans="1:9" ht="48" customHeight="1" x14ac:dyDescent="0.25">
      <c r="A25" s="11" t="s">
        <v>83</v>
      </c>
      <c r="B25" s="12" t="s">
        <v>11</v>
      </c>
      <c r="C25" s="12" t="s">
        <v>15</v>
      </c>
      <c r="D25" s="12" t="s">
        <v>90</v>
      </c>
      <c r="E25" s="12">
        <v>244</v>
      </c>
      <c r="F25" s="151"/>
      <c r="G25" s="139"/>
      <c r="H25" s="127"/>
      <c r="I25" s="41">
        <f>I26+I27</f>
        <v>620</v>
      </c>
    </row>
    <row r="26" spans="1:9" ht="28.5" customHeight="1" x14ac:dyDescent="0.25">
      <c r="A26" s="180" t="s">
        <v>91</v>
      </c>
      <c r="B26" s="46" t="s">
        <v>11</v>
      </c>
      <c r="C26" s="46" t="s">
        <v>15</v>
      </c>
      <c r="D26" s="46" t="s">
        <v>90</v>
      </c>
      <c r="E26" s="46">
        <v>244</v>
      </c>
      <c r="F26" s="73" t="s">
        <v>128</v>
      </c>
      <c r="G26" s="140"/>
      <c r="H26" s="128" t="s">
        <v>89</v>
      </c>
      <c r="I26" s="100">
        <v>502.2</v>
      </c>
    </row>
    <row r="27" spans="1:9" ht="27.75" customHeight="1" x14ac:dyDescent="0.25">
      <c r="A27" s="181"/>
      <c r="B27" s="46" t="s">
        <v>11</v>
      </c>
      <c r="C27" s="46" t="s">
        <v>15</v>
      </c>
      <c r="D27" s="46" t="s">
        <v>90</v>
      </c>
      <c r="E27" s="46">
        <v>244</v>
      </c>
      <c r="F27" s="73"/>
      <c r="G27" s="140"/>
      <c r="H27" s="128" t="s">
        <v>88</v>
      </c>
      <c r="I27" s="100">
        <v>117.8</v>
      </c>
    </row>
    <row r="28" spans="1:9" ht="54.75" customHeight="1" x14ac:dyDescent="0.25">
      <c r="A28" s="20" t="s">
        <v>71</v>
      </c>
      <c r="B28" s="45" t="s">
        <v>11</v>
      </c>
      <c r="C28" s="12" t="s">
        <v>15</v>
      </c>
      <c r="D28" s="12" t="s">
        <v>90</v>
      </c>
      <c r="E28" s="12">
        <v>612</v>
      </c>
      <c r="F28" s="151"/>
      <c r="G28" s="139"/>
      <c r="H28" s="127"/>
      <c r="I28" s="22">
        <f>I29+I30</f>
        <v>990</v>
      </c>
    </row>
    <row r="29" spans="1:9" ht="31.5" customHeight="1" x14ac:dyDescent="0.25">
      <c r="A29" s="180" t="s">
        <v>91</v>
      </c>
      <c r="B29" s="49" t="s">
        <v>11</v>
      </c>
      <c r="C29" s="46" t="s">
        <v>15</v>
      </c>
      <c r="D29" s="46" t="s">
        <v>90</v>
      </c>
      <c r="E29" s="46">
        <v>612</v>
      </c>
      <c r="F29" s="73" t="s">
        <v>128</v>
      </c>
      <c r="G29" s="140"/>
      <c r="H29" s="128" t="s">
        <v>89</v>
      </c>
      <c r="I29" s="101">
        <v>801.9</v>
      </c>
    </row>
    <row r="30" spans="1:9" ht="28.5" customHeight="1" x14ac:dyDescent="0.25">
      <c r="A30" s="181"/>
      <c r="B30" s="49" t="s">
        <v>11</v>
      </c>
      <c r="C30" s="46" t="s">
        <v>15</v>
      </c>
      <c r="D30" s="46" t="s">
        <v>90</v>
      </c>
      <c r="E30" s="46">
        <v>612</v>
      </c>
      <c r="F30" s="73"/>
      <c r="G30" s="140"/>
      <c r="H30" s="128" t="s">
        <v>88</v>
      </c>
      <c r="I30" s="101">
        <v>188.1</v>
      </c>
    </row>
    <row r="31" spans="1:9" ht="130.5" customHeight="1" x14ac:dyDescent="0.25">
      <c r="A31" s="11" t="s">
        <v>30</v>
      </c>
      <c r="B31" s="12" t="s">
        <v>11</v>
      </c>
      <c r="C31" s="12" t="s">
        <v>15</v>
      </c>
      <c r="D31" s="12" t="s">
        <v>90</v>
      </c>
      <c r="E31" s="12">
        <v>632</v>
      </c>
      <c r="F31" s="151"/>
      <c r="G31" s="139"/>
      <c r="H31" s="127"/>
      <c r="I31" s="22">
        <f>I32+I33</f>
        <v>3390</v>
      </c>
    </row>
    <row r="32" spans="1:9" ht="30.75" customHeight="1" x14ac:dyDescent="0.25">
      <c r="A32" s="180" t="s">
        <v>91</v>
      </c>
      <c r="B32" s="46" t="s">
        <v>11</v>
      </c>
      <c r="C32" s="46" t="s">
        <v>15</v>
      </c>
      <c r="D32" s="46" t="s">
        <v>90</v>
      </c>
      <c r="E32" s="46">
        <v>632</v>
      </c>
      <c r="F32" s="73" t="s">
        <v>128</v>
      </c>
      <c r="G32" s="140"/>
      <c r="H32" s="128" t="s">
        <v>89</v>
      </c>
      <c r="I32" s="101">
        <v>2745.9</v>
      </c>
    </row>
    <row r="33" spans="1:9" ht="28.5" customHeight="1" x14ac:dyDescent="0.25">
      <c r="A33" s="181"/>
      <c r="B33" s="46" t="s">
        <v>11</v>
      </c>
      <c r="C33" s="46" t="s">
        <v>15</v>
      </c>
      <c r="D33" s="46" t="s">
        <v>90</v>
      </c>
      <c r="E33" s="46">
        <v>632</v>
      </c>
      <c r="F33" s="73"/>
      <c r="G33" s="140"/>
      <c r="H33" s="128" t="s">
        <v>88</v>
      </c>
      <c r="I33" s="101">
        <v>644.1</v>
      </c>
    </row>
    <row r="34" spans="1:9" ht="44.25" customHeight="1" x14ac:dyDescent="0.2">
      <c r="A34" s="2" t="s">
        <v>26</v>
      </c>
      <c r="B34" s="3" t="s">
        <v>11</v>
      </c>
      <c r="C34" s="3" t="s">
        <v>15</v>
      </c>
      <c r="D34" s="3" t="s">
        <v>27</v>
      </c>
      <c r="E34" s="4" t="s">
        <v>0</v>
      </c>
      <c r="F34" s="148"/>
      <c r="G34" s="136"/>
      <c r="H34" s="124"/>
      <c r="I34" s="25">
        <f>I35+I37+I39</f>
        <v>776.7</v>
      </c>
    </row>
    <row r="35" spans="1:9" ht="40.5" customHeight="1" x14ac:dyDescent="0.25">
      <c r="A35" s="2" t="s">
        <v>28</v>
      </c>
      <c r="B35" s="3" t="s">
        <v>11</v>
      </c>
      <c r="C35" s="3" t="s">
        <v>15</v>
      </c>
      <c r="D35" s="3" t="s">
        <v>29</v>
      </c>
      <c r="E35" s="9" t="s">
        <v>0</v>
      </c>
      <c r="F35" s="150"/>
      <c r="G35" s="138"/>
      <c r="H35" s="126"/>
      <c r="I35" s="25">
        <f>I36</f>
        <v>300</v>
      </c>
    </row>
    <row r="36" spans="1:9" ht="123.75" customHeight="1" x14ac:dyDescent="0.25">
      <c r="A36" s="11" t="s">
        <v>30</v>
      </c>
      <c r="B36" s="12" t="s">
        <v>11</v>
      </c>
      <c r="C36" s="12" t="s">
        <v>15</v>
      </c>
      <c r="D36" s="12" t="s">
        <v>29</v>
      </c>
      <c r="E36" s="12" t="s">
        <v>31</v>
      </c>
      <c r="F36" s="151"/>
      <c r="G36" s="139"/>
      <c r="H36" s="127" t="s">
        <v>79</v>
      </c>
      <c r="I36" s="102">
        <f>100+200</f>
        <v>300</v>
      </c>
    </row>
    <row r="37" spans="1:9" ht="38.25" customHeight="1" x14ac:dyDescent="0.2">
      <c r="A37" s="2" t="s">
        <v>81</v>
      </c>
      <c r="B37" s="3" t="s">
        <v>11</v>
      </c>
      <c r="C37" s="3" t="s">
        <v>15</v>
      </c>
      <c r="D37" s="3">
        <v>1010408240</v>
      </c>
      <c r="E37" s="3"/>
      <c r="F37" s="152"/>
      <c r="G37" s="141"/>
      <c r="H37" s="129"/>
      <c r="I37" s="25">
        <f>I38</f>
        <v>382.5</v>
      </c>
    </row>
    <row r="38" spans="1:9" ht="120" customHeight="1" x14ac:dyDescent="0.25">
      <c r="A38" s="11" t="s">
        <v>30</v>
      </c>
      <c r="B38" s="12" t="s">
        <v>11</v>
      </c>
      <c r="C38" s="12" t="s">
        <v>15</v>
      </c>
      <c r="D38" s="12">
        <v>1010408240</v>
      </c>
      <c r="E38" s="12">
        <v>632</v>
      </c>
      <c r="F38" s="151"/>
      <c r="G38" s="139"/>
      <c r="H38" s="127" t="s">
        <v>79</v>
      </c>
      <c r="I38" s="102">
        <f>192.5+190</f>
        <v>382.5</v>
      </c>
    </row>
    <row r="39" spans="1:9" ht="35.25" customHeight="1" x14ac:dyDescent="0.2">
      <c r="A39" s="2" t="s">
        <v>82</v>
      </c>
      <c r="B39" s="3" t="s">
        <v>11</v>
      </c>
      <c r="C39" s="3" t="s">
        <v>15</v>
      </c>
      <c r="D39" s="3">
        <v>1010408250</v>
      </c>
      <c r="E39" s="3"/>
      <c r="F39" s="152"/>
      <c r="G39" s="141"/>
      <c r="H39" s="129"/>
      <c r="I39" s="25">
        <f>I40</f>
        <v>94.2</v>
      </c>
    </row>
    <row r="40" spans="1:9" ht="123" customHeight="1" x14ac:dyDescent="0.25">
      <c r="A40" s="11" t="s">
        <v>30</v>
      </c>
      <c r="B40" s="12" t="s">
        <v>11</v>
      </c>
      <c r="C40" s="12" t="s">
        <v>15</v>
      </c>
      <c r="D40" s="12">
        <v>1010408250</v>
      </c>
      <c r="E40" s="12">
        <v>632</v>
      </c>
      <c r="F40" s="151"/>
      <c r="G40" s="139"/>
      <c r="H40" s="127" t="s">
        <v>79</v>
      </c>
      <c r="I40" s="102">
        <f>42+52.2</f>
        <v>94.2</v>
      </c>
    </row>
    <row r="41" spans="1:9" ht="53.25" customHeight="1" x14ac:dyDescent="0.2">
      <c r="A41" s="2" t="s">
        <v>32</v>
      </c>
      <c r="B41" s="3" t="s">
        <v>11</v>
      </c>
      <c r="C41" s="3" t="s">
        <v>15</v>
      </c>
      <c r="D41" s="3" t="s">
        <v>33</v>
      </c>
      <c r="E41" s="10" t="s">
        <v>0</v>
      </c>
      <c r="F41" s="150"/>
      <c r="G41" s="138"/>
      <c r="H41" s="126"/>
      <c r="I41" s="25">
        <f>I42</f>
        <v>3194</v>
      </c>
    </row>
    <row r="42" spans="1:9" ht="89.25" customHeight="1" x14ac:dyDescent="0.2">
      <c r="A42" s="2" t="s">
        <v>34</v>
      </c>
      <c r="B42" s="3" t="s">
        <v>11</v>
      </c>
      <c r="C42" s="3" t="s">
        <v>15</v>
      </c>
      <c r="D42" s="3" t="s">
        <v>35</v>
      </c>
      <c r="E42" s="4" t="s">
        <v>0</v>
      </c>
      <c r="F42" s="148"/>
      <c r="G42" s="136"/>
      <c r="H42" s="124"/>
      <c r="I42" s="25">
        <f>I43+I46+I49</f>
        <v>3194</v>
      </c>
    </row>
    <row r="43" spans="1:9" ht="42.75" customHeight="1" x14ac:dyDescent="0.25">
      <c r="A43" s="2" t="s">
        <v>36</v>
      </c>
      <c r="B43" s="3" t="s">
        <v>11</v>
      </c>
      <c r="C43" s="3" t="s">
        <v>15</v>
      </c>
      <c r="D43" s="3" t="s">
        <v>37</v>
      </c>
      <c r="E43" s="9" t="s">
        <v>0</v>
      </c>
      <c r="F43" s="150"/>
      <c r="G43" s="138"/>
      <c r="H43" s="126"/>
      <c r="I43" s="25">
        <f>I44+I45</f>
        <v>494</v>
      </c>
    </row>
    <row r="44" spans="1:9" ht="55.5" customHeight="1" x14ac:dyDescent="0.25">
      <c r="A44" s="11" t="s">
        <v>83</v>
      </c>
      <c r="B44" s="12" t="s">
        <v>11</v>
      </c>
      <c r="C44" s="12" t="s">
        <v>15</v>
      </c>
      <c r="D44" s="12" t="s">
        <v>37</v>
      </c>
      <c r="E44" s="12" t="s">
        <v>38</v>
      </c>
      <c r="F44" s="151"/>
      <c r="G44" s="139"/>
      <c r="H44" s="127" t="s">
        <v>79</v>
      </c>
      <c r="I44" s="22">
        <v>147</v>
      </c>
    </row>
    <row r="45" spans="1:9" ht="127.5" customHeight="1" x14ac:dyDescent="0.25">
      <c r="A45" s="11" t="s">
        <v>30</v>
      </c>
      <c r="B45" s="12" t="s">
        <v>11</v>
      </c>
      <c r="C45" s="12" t="s">
        <v>15</v>
      </c>
      <c r="D45" s="12" t="s">
        <v>37</v>
      </c>
      <c r="E45" s="12" t="s">
        <v>31</v>
      </c>
      <c r="F45" s="151"/>
      <c r="G45" s="139"/>
      <c r="H45" s="127" t="s">
        <v>79</v>
      </c>
      <c r="I45" s="22">
        <f>223+124</f>
        <v>347</v>
      </c>
    </row>
    <row r="46" spans="1:9" ht="49.5" customHeight="1" x14ac:dyDescent="0.25">
      <c r="A46" s="11" t="s">
        <v>83</v>
      </c>
      <c r="B46" s="12" t="s">
        <v>11</v>
      </c>
      <c r="C46" s="12" t="s">
        <v>15</v>
      </c>
      <c r="D46" s="12" t="s">
        <v>92</v>
      </c>
      <c r="E46" s="12">
        <v>244</v>
      </c>
      <c r="F46" s="151"/>
      <c r="G46" s="139"/>
      <c r="H46" s="127"/>
      <c r="I46" s="22">
        <f>I47+I48</f>
        <v>1750</v>
      </c>
    </row>
    <row r="47" spans="1:9" ht="32.25" customHeight="1" x14ac:dyDescent="0.25">
      <c r="A47" s="180" t="s">
        <v>91</v>
      </c>
      <c r="B47" s="46" t="s">
        <v>11</v>
      </c>
      <c r="C47" s="46" t="s">
        <v>15</v>
      </c>
      <c r="D47" s="46" t="s">
        <v>92</v>
      </c>
      <c r="E47" s="46">
        <v>244</v>
      </c>
      <c r="F47" s="73" t="s">
        <v>128</v>
      </c>
      <c r="G47" s="139"/>
      <c r="H47" s="128" t="s">
        <v>89</v>
      </c>
      <c r="I47" s="22">
        <v>1417.5</v>
      </c>
    </row>
    <row r="48" spans="1:9" ht="32.25" customHeight="1" x14ac:dyDescent="0.25">
      <c r="A48" s="181"/>
      <c r="B48" s="46" t="s">
        <v>11</v>
      </c>
      <c r="C48" s="46" t="s">
        <v>15</v>
      </c>
      <c r="D48" s="46" t="s">
        <v>92</v>
      </c>
      <c r="E48" s="46">
        <v>244</v>
      </c>
      <c r="F48" s="73"/>
      <c r="G48" s="139"/>
      <c r="H48" s="128" t="s">
        <v>88</v>
      </c>
      <c r="I48" s="22">
        <v>332.5</v>
      </c>
    </row>
    <row r="49" spans="1:9" ht="32.25" customHeight="1" x14ac:dyDescent="0.25">
      <c r="A49" s="11" t="s">
        <v>30</v>
      </c>
      <c r="B49" s="12" t="s">
        <v>11</v>
      </c>
      <c r="C49" s="12" t="s">
        <v>15</v>
      </c>
      <c r="D49" s="12" t="s">
        <v>92</v>
      </c>
      <c r="E49" s="12">
        <v>632</v>
      </c>
      <c r="F49" s="151"/>
      <c r="G49" s="139"/>
      <c r="H49" s="127"/>
      <c r="I49" s="22">
        <f>I50+I51</f>
        <v>950</v>
      </c>
    </row>
    <row r="50" spans="1:9" ht="30.7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632</v>
      </c>
      <c r="F50" s="73" t="s">
        <v>128</v>
      </c>
      <c r="G50" s="139"/>
      <c r="H50" s="128" t="s">
        <v>89</v>
      </c>
      <c r="I50" s="22">
        <v>769.5</v>
      </c>
    </row>
    <row r="51" spans="1:9" ht="26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632</v>
      </c>
      <c r="F51" s="73"/>
      <c r="G51" s="139"/>
      <c r="H51" s="128" t="s">
        <v>88</v>
      </c>
      <c r="I51" s="22">
        <v>180.5</v>
      </c>
    </row>
    <row r="52" spans="1:9" ht="36" customHeight="1" x14ac:dyDescent="0.2">
      <c r="A52" s="2" t="s">
        <v>39</v>
      </c>
      <c r="B52" s="3" t="s">
        <v>11</v>
      </c>
      <c r="C52" s="3" t="s">
        <v>15</v>
      </c>
      <c r="D52" s="3" t="s">
        <v>40</v>
      </c>
      <c r="E52" s="10" t="s">
        <v>0</v>
      </c>
      <c r="F52" s="150"/>
      <c r="G52" s="138"/>
      <c r="H52" s="126"/>
      <c r="I52" s="25">
        <f>I53+I62</f>
        <v>9349.7000000000007</v>
      </c>
    </row>
    <row r="53" spans="1:9" ht="38.25" customHeight="1" x14ac:dyDescent="0.2">
      <c r="A53" s="2" t="s">
        <v>41</v>
      </c>
      <c r="B53" s="3" t="s">
        <v>11</v>
      </c>
      <c r="C53" s="3" t="s">
        <v>15</v>
      </c>
      <c r="D53" s="3" t="s">
        <v>42</v>
      </c>
      <c r="E53" s="4" t="s">
        <v>0</v>
      </c>
      <c r="F53" s="148"/>
      <c r="G53" s="136"/>
      <c r="H53" s="124"/>
      <c r="I53" s="25">
        <f>I54+I60</f>
        <v>9349.7000000000007</v>
      </c>
    </row>
    <row r="54" spans="1:9" ht="19.5" customHeight="1" x14ac:dyDescent="0.25">
      <c r="A54" s="2" t="s">
        <v>43</v>
      </c>
      <c r="B54" s="3" t="s">
        <v>11</v>
      </c>
      <c r="C54" s="3" t="s">
        <v>15</v>
      </c>
      <c r="D54" s="3" t="s">
        <v>44</v>
      </c>
      <c r="E54" s="9" t="s">
        <v>0</v>
      </c>
      <c r="F54" s="150"/>
      <c r="G54" s="138"/>
      <c r="H54" s="126"/>
      <c r="I54" s="25">
        <f>I55+I56+I57+I58+I59</f>
        <v>9346.1</v>
      </c>
    </row>
    <row r="55" spans="1:9" ht="31.7" customHeight="1" x14ac:dyDescent="0.25">
      <c r="A55" s="11" t="s">
        <v>45</v>
      </c>
      <c r="B55" s="12" t="s">
        <v>11</v>
      </c>
      <c r="C55" s="12" t="s">
        <v>15</v>
      </c>
      <c r="D55" s="12" t="s">
        <v>44</v>
      </c>
      <c r="E55" s="12" t="s">
        <v>46</v>
      </c>
      <c r="F55" s="151"/>
      <c r="G55" s="139"/>
      <c r="H55" s="127" t="s">
        <v>79</v>
      </c>
      <c r="I55" s="22">
        <v>6995.9</v>
      </c>
    </row>
    <row r="56" spans="1:9" ht="48.75" customHeight="1" x14ac:dyDescent="0.25">
      <c r="A56" s="11" t="s">
        <v>47</v>
      </c>
      <c r="B56" s="12" t="s">
        <v>11</v>
      </c>
      <c r="C56" s="12" t="s">
        <v>15</v>
      </c>
      <c r="D56" s="12" t="s">
        <v>44</v>
      </c>
      <c r="E56" s="12" t="s">
        <v>48</v>
      </c>
      <c r="F56" s="151"/>
      <c r="G56" s="139"/>
      <c r="H56" s="127" t="s">
        <v>79</v>
      </c>
      <c r="I56" s="22">
        <v>81.5</v>
      </c>
    </row>
    <row r="57" spans="1:9" ht="68.25" customHeight="1" x14ac:dyDescent="0.25">
      <c r="A57" s="11" t="s">
        <v>49</v>
      </c>
      <c r="B57" s="12" t="s">
        <v>11</v>
      </c>
      <c r="C57" s="12" t="s">
        <v>15</v>
      </c>
      <c r="D57" s="12" t="s">
        <v>44</v>
      </c>
      <c r="E57" s="12" t="s">
        <v>50</v>
      </c>
      <c r="F57" s="151"/>
      <c r="G57" s="139"/>
      <c r="H57" s="127" t="s">
        <v>79</v>
      </c>
      <c r="I57" s="22">
        <v>2112.8000000000002</v>
      </c>
    </row>
    <row r="58" spans="1:9" ht="42.75" customHeight="1" x14ac:dyDescent="0.25">
      <c r="A58" s="11" t="s">
        <v>83</v>
      </c>
      <c r="B58" s="12" t="s">
        <v>11</v>
      </c>
      <c r="C58" s="12" t="s">
        <v>15</v>
      </c>
      <c r="D58" s="12" t="s">
        <v>44</v>
      </c>
      <c r="E58" s="12" t="s">
        <v>38</v>
      </c>
      <c r="F58" s="151"/>
      <c r="G58" s="139"/>
      <c r="H58" s="127" t="s">
        <v>79</v>
      </c>
      <c r="I58" s="41">
        <v>150.9</v>
      </c>
    </row>
    <row r="59" spans="1:9" ht="15.75" customHeight="1" x14ac:dyDescent="0.25">
      <c r="A59" s="11" t="s">
        <v>51</v>
      </c>
      <c r="B59" s="12" t="s">
        <v>11</v>
      </c>
      <c r="C59" s="12" t="s">
        <v>15</v>
      </c>
      <c r="D59" s="12" t="s">
        <v>44</v>
      </c>
      <c r="E59" s="12" t="s">
        <v>52</v>
      </c>
      <c r="F59" s="151"/>
      <c r="G59" s="139"/>
      <c r="H59" s="127" t="s">
        <v>79</v>
      </c>
      <c r="I59" s="22">
        <v>5</v>
      </c>
    </row>
    <row r="60" spans="1:9" ht="31.7" customHeight="1" x14ac:dyDescent="0.25">
      <c r="A60" s="2" t="s">
        <v>53</v>
      </c>
      <c r="B60" s="3" t="s">
        <v>11</v>
      </c>
      <c r="C60" s="3" t="s">
        <v>15</v>
      </c>
      <c r="D60" s="3" t="s">
        <v>54</v>
      </c>
      <c r="E60" s="9" t="s">
        <v>0</v>
      </c>
      <c r="F60" s="150"/>
      <c r="G60" s="138"/>
      <c r="H60" s="126"/>
      <c r="I60" s="25">
        <f>I61</f>
        <v>3.6</v>
      </c>
    </row>
    <row r="61" spans="1:9" ht="32.25" customHeight="1" x14ac:dyDescent="0.25">
      <c r="A61" s="11" t="s">
        <v>83</v>
      </c>
      <c r="B61" s="12" t="s">
        <v>11</v>
      </c>
      <c r="C61" s="12" t="s">
        <v>15</v>
      </c>
      <c r="D61" s="12" t="s">
        <v>54</v>
      </c>
      <c r="E61" s="12" t="s">
        <v>38</v>
      </c>
      <c r="F61" s="151"/>
      <c r="G61" s="139"/>
      <c r="H61" s="127" t="s">
        <v>79</v>
      </c>
      <c r="I61" s="22">
        <v>3.6</v>
      </c>
    </row>
    <row r="62" spans="1:9" ht="77.25" customHeight="1" x14ac:dyDescent="0.25">
      <c r="A62" s="2" t="s">
        <v>67</v>
      </c>
      <c r="B62" s="3" t="s">
        <v>11</v>
      </c>
      <c r="C62" s="3" t="s">
        <v>15</v>
      </c>
      <c r="D62" s="3">
        <v>1030600000</v>
      </c>
      <c r="E62" s="12"/>
      <c r="F62" s="151"/>
      <c r="G62" s="139"/>
      <c r="H62" s="127"/>
      <c r="I62" s="25">
        <f>I63</f>
        <v>0</v>
      </c>
    </row>
    <row r="63" spans="1:9" ht="24" customHeight="1" x14ac:dyDescent="0.25">
      <c r="A63" s="11" t="s">
        <v>84</v>
      </c>
      <c r="B63" s="12" t="s">
        <v>11</v>
      </c>
      <c r="C63" s="12" t="s">
        <v>15</v>
      </c>
      <c r="D63" s="12">
        <v>1030600620</v>
      </c>
      <c r="E63" s="12">
        <v>851</v>
      </c>
      <c r="F63" s="151"/>
      <c r="G63" s="139"/>
      <c r="H63" s="127" t="s">
        <v>79</v>
      </c>
      <c r="I63" s="22">
        <v>0</v>
      </c>
    </row>
    <row r="64" spans="1:9" ht="33.75" customHeight="1" x14ac:dyDescent="0.2">
      <c r="A64" s="2" t="s">
        <v>120</v>
      </c>
      <c r="B64" s="3" t="s">
        <v>11</v>
      </c>
      <c r="C64" s="3" t="s">
        <v>15</v>
      </c>
      <c r="D64" s="3">
        <v>9900000000</v>
      </c>
      <c r="E64" s="26"/>
      <c r="F64" s="153"/>
      <c r="G64" s="142"/>
      <c r="H64" s="130"/>
      <c r="I64" s="25">
        <v>300</v>
      </c>
    </row>
    <row r="65" spans="1:9" ht="38.25" customHeight="1" x14ac:dyDescent="0.25">
      <c r="A65" s="20" t="s">
        <v>121</v>
      </c>
      <c r="B65" s="12" t="s">
        <v>11</v>
      </c>
      <c r="C65" s="12" t="s">
        <v>15</v>
      </c>
      <c r="D65" s="12">
        <v>9900300370</v>
      </c>
      <c r="E65" s="12">
        <v>632</v>
      </c>
      <c r="F65" s="151"/>
      <c r="G65" s="139"/>
      <c r="H65" s="127" t="s">
        <v>79</v>
      </c>
      <c r="I65" s="22">
        <v>300</v>
      </c>
    </row>
    <row r="66" spans="1:9" ht="20.25" customHeight="1" x14ac:dyDescent="0.25">
      <c r="A66" s="5" t="s">
        <v>55</v>
      </c>
      <c r="B66" s="3" t="s">
        <v>11</v>
      </c>
      <c r="C66" s="3" t="s">
        <v>56</v>
      </c>
      <c r="D66" s="6" t="s">
        <v>0</v>
      </c>
      <c r="E66" s="7" t="s">
        <v>0</v>
      </c>
      <c r="F66" s="149"/>
      <c r="G66" s="137"/>
      <c r="H66" s="125"/>
      <c r="I66" s="25">
        <f>I67+I73</f>
        <v>22835.5</v>
      </c>
    </row>
    <row r="67" spans="1:9" ht="20.25" customHeight="1" x14ac:dyDescent="0.25">
      <c r="A67" s="2" t="s">
        <v>57</v>
      </c>
      <c r="B67" s="3" t="s">
        <v>11</v>
      </c>
      <c r="C67" s="3" t="s">
        <v>58</v>
      </c>
      <c r="D67" s="8" t="s">
        <v>0</v>
      </c>
      <c r="E67" s="9" t="s">
        <v>0</v>
      </c>
      <c r="F67" s="150"/>
      <c r="G67" s="138"/>
      <c r="H67" s="126"/>
      <c r="I67" s="40">
        <f>I68</f>
        <v>22365.7</v>
      </c>
    </row>
    <row r="68" spans="1:9" ht="50.25" customHeight="1" x14ac:dyDescent="0.25">
      <c r="A68" s="2" t="s">
        <v>16</v>
      </c>
      <c r="B68" s="3" t="s">
        <v>11</v>
      </c>
      <c r="C68" s="3" t="s">
        <v>58</v>
      </c>
      <c r="D68" s="3" t="s">
        <v>17</v>
      </c>
      <c r="E68" s="9" t="s">
        <v>0</v>
      </c>
      <c r="F68" s="150"/>
      <c r="G68" s="138"/>
      <c r="H68" s="126"/>
      <c r="I68" s="40">
        <f>I69</f>
        <v>22365.7</v>
      </c>
    </row>
    <row r="69" spans="1:9" ht="62.25" customHeight="1" x14ac:dyDescent="0.2">
      <c r="A69" s="2" t="s">
        <v>18</v>
      </c>
      <c r="B69" s="3" t="s">
        <v>11</v>
      </c>
      <c r="C69" s="3" t="s">
        <v>58</v>
      </c>
      <c r="D69" s="3" t="s">
        <v>19</v>
      </c>
      <c r="E69" s="10" t="s">
        <v>0</v>
      </c>
      <c r="F69" s="150"/>
      <c r="G69" s="138"/>
      <c r="H69" s="126"/>
      <c r="I69" s="40">
        <f>I70</f>
        <v>22365.7</v>
      </c>
    </row>
    <row r="70" spans="1:9" ht="57.75" customHeight="1" x14ac:dyDescent="0.2">
      <c r="A70" s="2" t="s">
        <v>59</v>
      </c>
      <c r="B70" s="3" t="s">
        <v>11</v>
      </c>
      <c r="C70" s="3" t="s">
        <v>58</v>
      </c>
      <c r="D70" s="3" t="s">
        <v>60</v>
      </c>
      <c r="E70" s="4" t="s">
        <v>0</v>
      </c>
      <c r="F70" s="148"/>
      <c r="G70" s="136"/>
      <c r="H70" s="124"/>
      <c r="I70" s="40">
        <f>I71</f>
        <v>22365.7</v>
      </c>
    </row>
    <row r="71" spans="1:9" ht="80.099999999999994" customHeight="1" x14ac:dyDescent="0.25">
      <c r="A71" s="2" t="s">
        <v>61</v>
      </c>
      <c r="B71" s="3" t="s">
        <v>11</v>
      </c>
      <c r="C71" s="3" t="s">
        <v>58</v>
      </c>
      <c r="D71" s="3" t="s">
        <v>62</v>
      </c>
      <c r="E71" s="9" t="s">
        <v>0</v>
      </c>
      <c r="F71" s="150"/>
      <c r="G71" s="138"/>
      <c r="H71" s="126"/>
      <c r="I71" s="40">
        <f>I72</f>
        <v>22365.7</v>
      </c>
    </row>
    <row r="72" spans="1:9" ht="83.25" customHeight="1" x14ac:dyDescent="0.25">
      <c r="A72" s="11" t="s">
        <v>63</v>
      </c>
      <c r="B72" s="12" t="s">
        <v>11</v>
      </c>
      <c r="C72" s="12" t="s">
        <v>58</v>
      </c>
      <c r="D72" s="12" t="s">
        <v>62</v>
      </c>
      <c r="E72" s="12" t="s">
        <v>64</v>
      </c>
      <c r="F72" s="151"/>
      <c r="G72" s="139"/>
      <c r="H72" s="127" t="s">
        <v>79</v>
      </c>
      <c r="I72" s="22">
        <f>21465.7+900</f>
        <v>22365.7</v>
      </c>
    </row>
    <row r="73" spans="1:9" ht="31.7" customHeight="1" x14ac:dyDescent="0.25">
      <c r="A73" s="2" t="s">
        <v>65</v>
      </c>
      <c r="B73" s="3" t="s">
        <v>11</v>
      </c>
      <c r="C73" s="3" t="s">
        <v>66</v>
      </c>
      <c r="D73" s="8" t="s">
        <v>0</v>
      </c>
      <c r="E73" s="9" t="s">
        <v>0</v>
      </c>
      <c r="F73" s="150"/>
      <c r="G73" s="138"/>
      <c r="H73" s="126"/>
      <c r="I73" s="25">
        <f>I74</f>
        <v>469.8</v>
      </c>
    </row>
    <row r="74" spans="1:9" ht="48.75" customHeight="1" x14ac:dyDescent="0.25">
      <c r="A74" s="2" t="s">
        <v>16</v>
      </c>
      <c r="B74" s="3" t="s">
        <v>11</v>
      </c>
      <c r="C74" s="3" t="s">
        <v>66</v>
      </c>
      <c r="D74" s="3" t="s">
        <v>17</v>
      </c>
      <c r="E74" s="9" t="s">
        <v>0</v>
      </c>
      <c r="F74" s="150"/>
      <c r="G74" s="138"/>
      <c r="H74" s="126"/>
      <c r="I74" s="25">
        <f>I75</f>
        <v>469.8</v>
      </c>
    </row>
    <row r="75" spans="1:9" ht="36.75" customHeight="1" x14ac:dyDescent="0.2">
      <c r="A75" s="2" t="s">
        <v>39</v>
      </c>
      <c r="B75" s="3" t="s">
        <v>11</v>
      </c>
      <c r="C75" s="3" t="s">
        <v>66</v>
      </c>
      <c r="D75" s="3" t="s">
        <v>40</v>
      </c>
      <c r="E75" s="10" t="s">
        <v>0</v>
      </c>
      <c r="F75" s="150"/>
      <c r="G75" s="138"/>
      <c r="H75" s="126"/>
      <c r="I75" s="25">
        <f>I76</f>
        <v>469.8</v>
      </c>
    </row>
    <row r="76" spans="1:9" ht="72.75" customHeight="1" x14ac:dyDescent="0.2">
      <c r="A76" s="2" t="s">
        <v>67</v>
      </c>
      <c r="B76" s="3" t="s">
        <v>11</v>
      </c>
      <c r="C76" s="3" t="s">
        <v>66</v>
      </c>
      <c r="D76" s="3" t="s">
        <v>68</v>
      </c>
      <c r="E76" s="4" t="s">
        <v>0</v>
      </c>
      <c r="F76" s="148"/>
      <c r="G76" s="136"/>
      <c r="H76" s="124"/>
      <c r="I76" s="25">
        <f>I77+I79</f>
        <v>469.8</v>
      </c>
    </row>
    <row r="77" spans="1:9" ht="24.75" customHeight="1" x14ac:dyDescent="0.2">
      <c r="A77" s="17" t="s">
        <v>84</v>
      </c>
      <c r="B77" s="18" t="s">
        <v>11</v>
      </c>
      <c r="C77" s="18" t="s">
        <v>66</v>
      </c>
      <c r="D77" s="18">
        <v>1030600620</v>
      </c>
      <c r="E77" s="28"/>
      <c r="F77" s="154"/>
      <c r="G77" s="143"/>
      <c r="H77" s="131"/>
      <c r="I77" s="25">
        <f>I78</f>
        <v>0</v>
      </c>
    </row>
    <row r="78" spans="1:9" ht="31.5" customHeight="1" x14ac:dyDescent="0.25">
      <c r="A78" s="20" t="s">
        <v>71</v>
      </c>
      <c r="B78" s="29" t="s">
        <v>11</v>
      </c>
      <c r="C78" s="29" t="s">
        <v>66</v>
      </c>
      <c r="D78" s="29">
        <v>1030600620</v>
      </c>
      <c r="E78" s="21" t="s">
        <v>72</v>
      </c>
      <c r="F78" s="155"/>
      <c r="G78" s="144"/>
      <c r="H78" s="132" t="s">
        <v>79</v>
      </c>
      <c r="I78" s="22">
        <v>0</v>
      </c>
    </row>
    <row r="79" spans="1:9" ht="20.25" customHeight="1" x14ac:dyDescent="0.25">
      <c r="A79" s="17" t="s">
        <v>69</v>
      </c>
      <c r="B79" s="18" t="s">
        <v>11</v>
      </c>
      <c r="C79" s="18" t="s">
        <v>66</v>
      </c>
      <c r="D79" s="18" t="s">
        <v>70</v>
      </c>
      <c r="E79" s="19" t="s">
        <v>0</v>
      </c>
      <c r="F79" s="156"/>
      <c r="G79" s="145"/>
      <c r="H79" s="133"/>
      <c r="I79" s="25">
        <f>I80</f>
        <v>469.8</v>
      </c>
    </row>
    <row r="80" spans="1:9" ht="31.7" customHeight="1" x14ac:dyDescent="0.25">
      <c r="A80" s="20" t="s">
        <v>71</v>
      </c>
      <c r="B80" s="21" t="s">
        <v>11</v>
      </c>
      <c r="C80" s="21" t="s">
        <v>66</v>
      </c>
      <c r="D80" s="21" t="s">
        <v>70</v>
      </c>
      <c r="E80" s="21" t="s">
        <v>72</v>
      </c>
      <c r="F80" s="155"/>
      <c r="G80" s="144"/>
      <c r="H80" s="132" t="s">
        <v>79</v>
      </c>
      <c r="I80" s="22">
        <v>469.8</v>
      </c>
    </row>
    <row r="84" spans="1:16" ht="42.75" customHeight="1" x14ac:dyDescent="0.25">
      <c r="A84" s="193" t="s">
        <v>112</v>
      </c>
      <c r="B84" s="193"/>
      <c r="C84" s="104"/>
      <c r="D84" s="104"/>
      <c r="E84" s="176" t="s">
        <v>113</v>
      </c>
      <c r="F84" s="176"/>
      <c r="G84" s="176"/>
      <c r="H84" s="176"/>
      <c r="I84" s="176"/>
      <c r="J84" s="105"/>
      <c r="K84" s="105"/>
      <c r="L84" s="105"/>
      <c r="M84" s="105"/>
      <c r="N84" s="105"/>
      <c r="O84" s="105"/>
      <c r="P84" s="105"/>
    </row>
    <row r="85" spans="1:16" ht="37.5" customHeight="1" x14ac:dyDescent="0.25">
      <c r="A85" s="192" t="s">
        <v>135</v>
      </c>
      <c r="B85" s="192"/>
      <c r="C85" s="106"/>
      <c r="D85" s="105"/>
      <c r="E85" s="176" t="s">
        <v>114</v>
      </c>
      <c r="F85" s="176"/>
      <c r="G85" s="176"/>
      <c r="H85" s="176"/>
      <c r="I85" s="176"/>
      <c r="J85" s="105"/>
      <c r="K85" s="105"/>
      <c r="L85" s="105"/>
      <c r="M85" s="105"/>
      <c r="N85" s="105"/>
      <c r="O85" s="105"/>
      <c r="P85" s="105"/>
    </row>
    <row r="86" spans="1:16" ht="37.5" customHeight="1" x14ac:dyDescent="0.25">
      <c r="A86" s="192" t="s">
        <v>116</v>
      </c>
      <c r="B86" s="192"/>
      <c r="C86" s="105"/>
      <c r="D86" s="105"/>
      <c r="E86" s="176" t="s">
        <v>115</v>
      </c>
      <c r="F86" s="176"/>
      <c r="G86" s="176"/>
      <c r="H86" s="176"/>
      <c r="I86" s="176"/>
      <c r="J86" s="105"/>
      <c r="K86" s="105"/>
      <c r="L86" s="105"/>
      <c r="M86" s="105"/>
      <c r="N86" s="105"/>
      <c r="O86" s="105"/>
      <c r="P86" s="105"/>
    </row>
    <row r="88" spans="1:16" ht="15" x14ac:dyDescent="0.2">
      <c r="A88" s="107" t="s">
        <v>134</v>
      </c>
    </row>
  </sheetData>
  <autoFilter ref="A11:M80"/>
  <mergeCells count="25">
    <mergeCell ref="A6:I6"/>
    <mergeCell ref="A1:I1"/>
    <mergeCell ref="A2:I2"/>
    <mergeCell ref="A3:I3"/>
    <mergeCell ref="A4:I4"/>
    <mergeCell ref="A5:I5"/>
    <mergeCell ref="A8:I8"/>
    <mergeCell ref="A9:I9"/>
    <mergeCell ref="A10:A11"/>
    <mergeCell ref="B10:E10"/>
    <mergeCell ref="F10:F11"/>
    <mergeCell ref="G10:G11"/>
    <mergeCell ref="H10:H11"/>
    <mergeCell ref="I10:I11"/>
    <mergeCell ref="A26:A27"/>
    <mergeCell ref="A29:A30"/>
    <mergeCell ref="A32:A33"/>
    <mergeCell ref="A47:A48"/>
    <mergeCell ref="A50:A51"/>
    <mergeCell ref="E84:I84"/>
    <mergeCell ref="A85:B85"/>
    <mergeCell ref="E85:I85"/>
    <mergeCell ref="A86:B86"/>
    <mergeCell ref="E86:I86"/>
    <mergeCell ref="A84:B84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A8" sqref="A8:I8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142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6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137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138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57" t="s">
        <v>0</v>
      </c>
      <c r="B7" s="157" t="s">
        <v>0</v>
      </c>
      <c r="C7" s="157" t="s">
        <v>0</v>
      </c>
      <c r="D7" s="157" t="s">
        <v>0</v>
      </c>
      <c r="E7" s="157" t="s">
        <v>0</v>
      </c>
      <c r="F7" s="147"/>
      <c r="G7" s="135"/>
      <c r="H7" s="123"/>
      <c r="I7" s="157" t="s">
        <v>0</v>
      </c>
    </row>
    <row r="8" spans="1:13" ht="42" customHeight="1" x14ac:dyDescent="0.2">
      <c r="A8" s="194" t="s">
        <v>129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I13+I67</f>
        <v>44105.9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21270.400000000001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I15+I64</f>
        <v>21270.400000000001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I16+I41+I52</f>
        <v>20670.400000000001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I17+I34</f>
        <v>8126.7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I18+I22+I24</f>
        <v>7350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1181.3+843.7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4.25" customHeight="1" x14ac:dyDescent="0.25">
      <c r="A21" s="96" t="s">
        <v>127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126</v>
      </c>
      <c r="H21" s="128"/>
      <c r="I21" s="101">
        <v>281.3</v>
      </c>
    </row>
    <row r="22" spans="1:9" ht="54" customHeight="1" x14ac:dyDescent="0.2">
      <c r="A22" s="2" t="s">
        <v>80</v>
      </c>
      <c r="B22" s="15" t="s">
        <v>11</v>
      </c>
      <c r="C22" s="15" t="s">
        <v>15</v>
      </c>
      <c r="D22" s="15">
        <v>1010205330</v>
      </c>
      <c r="E22" s="15"/>
      <c r="F22" s="152"/>
      <c r="G22" s="141"/>
      <c r="H22" s="129"/>
      <c r="I22" s="40">
        <f>I23</f>
        <v>325</v>
      </c>
    </row>
    <row r="23" spans="1:9" ht="48" customHeight="1" x14ac:dyDescent="0.25">
      <c r="A23" s="16" t="s">
        <v>83</v>
      </c>
      <c r="B23" s="12" t="s">
        <v>11</v>
      </c>
      <c r="C23" s="12" t="s">
        <v>15</v>
      </c>
      <c r="D23" s="12">
        <v>1010205330</v>
      </c>
      <c r="E23" s="12">
        <v>244</v>
      </c>
      <c r="F23" s="151"/>
      <c r="G23" s="139"/>
      <c r="H23" s="127" t="s">
        <v>79</v>
      </c>
      <c r="I23" s="41">
        <v>325</v>
      </c>
    </row>
    <row r="24" spans="1:9" ht="48" customHeight="1" x14ac:dyDescent="0.25">
      <c r="A24" s="17" t="s">
        <v>91</v>
      </c>
      <c r="B24" s="3" t="s">
        <v>11</v>
      </c>
      <c r="C24" s="3" t="s">
        <v>15</v>
      </c>
      <c r="D24" s="3" t="s">
        <v>90</v>
      </c>
      <c r="E24" s="12"/>
      <c r="F24" s="151"/>
      <c r="G24" s="139"/>
      <c r="H24" s="127"/>
      <c r="I24" s="84">
        <f>I25+I28+I31</f>
        <v>5000</v>
      </c>
    </row>
    <row r="25" spans="1:9" ht="48" customHeight="1" x14ac:dyDescent="0.25">
      <c r="A25" s="11" t="s">
        <v>83</v>
      </c>
      <c r="B25" s="12" t="s">
        <v>11</v>
      </c>
      <c r="C25" s="12" t="s">
        <v>15</v>
      </c>
      <c r="D25" s="12" t="s">
        <v>90</v>
      </c>
      <c r="E25" s="12">
        <v>244</v>
      </c>
      <c r="F25" s="151"/>
      <c r="G25" s="139"/>
      <c r="H25" s="127"/>
      <c r="I25" s="41">
        <f>I26+I27</f>
        <v>620</v>
      </c>
    </row>
    <row r="26" spans="1:9" ht="28.5" customHeight="1" x14ac:dyDescent="0.25">
      <c r="A26" s="180" t="s">
        <v>91</v>
      </c>
      <c r="B26" s="46" t="s">
        <v>11</v>
      </c>
      <c r="C26" s="46" t="s">
        <v>15</v>
      </c>
      <c r="D26" s="46" t="s">
        <v>90</v>
      </c>
      <c r="E26" s="46">
        <v>244</v>
      </c>
      <c r="F26" s="73" t="s">
        <v>128</v>
      </c>
      <c r="G26" s="140"/>
      <c r="H26" s="128" t="s">
        <v>89</v>
      </c>
      <c r="I26" s="100">
        <v>502.2</v>
      </c>
    </row>
    <row r="27" spans="1:9" ht="27.75" customHeight="1" x14ac:dyDescent="0.25">
      <c r="A27" s="181"/>
      <c r="B27" s="46" t="s">
        <v>11</v>
      </c>
      <c r="C27" s="46" t="s">
        <v>15</v>
      </c>
      <c r="D27" s="46" t="s">
        <v>90</v>
      </c>
      <c r="E27" s="46">
        <v>244</v>
      </c>
      <c r="F27" s="73"/>
      <c r="G27" s="140"/>
      <c r="H27" s="128" t="s">
        <v>88</v>
      </c>
      <c r="I27" s="100">
        <v>117.8</v>
      </c>
    </row>
    <row r="28" spans="1:9" ht="54.75" customHeight="1" x14ac:dyDescent="0.25">
      <c r="A28" s="20" t="s">
        <v>71</v>
      </c>
      <c r="B28" s="45" t="s">
        <v>11</v>
      </c>
      <c r="C28" s="12" t="s">
        <v>15</v>
      </c>
      <c r="D28" s="12" t="s">
        <v>90</v>
      </c>
      <c r="E28" s="12">
        <v>612</v>
      </c>
      <c r="F28" s="151"/>
      <c r="G28" s="139"/>
      <c r="H28" s="127"/>
      <c r="I28" s="22">
        <f>I29+I30</f>
        <v>990</v>
      </c>
    </row>
    <row r="29" spans="1:9" ht="31.5" customHeight="1" x14ac:dyDescent="0.25">
      <c r="A29" s="180" t="s">
        <v>91</v>
      </c>
      <c r="B29" s="49" t="s">
        <v>11</v>
      </c>
      <c r="C29" s="46" t="s">
        <v>15</v>
      </c>
      <c r="D29" s="46" t="s">
        <v>90</v>
      </c>
      <c r="E29" s="46">
        <v>612</v>
      </c>
      <c r="F29" s="73" t="s">
        <v>128</v>
      </c>
      <c r="G29" s="140"/>
      <c r="H29" s="128" t="s">
        <v>89</v>
      </c>
      <c r="I29" s="101">
        <v>801.9</v>
      </c>
    </row>
    <row r="30" spans="1:9" ht="28.5" customHeight="1" x14ac:dyDescent="0.25">
      <c r="A30" s="181"/>
      <c r="B30" s="49" t="s">
        <v>11</v>
      </c>
      <c r="C30" s="46" t="s">
        <v>15</v>
      </c>
      <c r="D30" s="46" t="s">
        <v>90</v>
      </c>
      <c r="E30" s="46">
        <v>612</v>
      </c>
      <c r="F30" s="73"/>
      <c r="G30" s="140"/>
      <c r="H30" s="128" t="s">
        <v>88</v>
      </c>
      <c r="I30" s="101">
        <v>188.1</v>
      </c>
    </row>
    <row r="31" spans="1:9" ht="130.5" customHeight="1" x14ac:dyDescent="0.25">
      <c r="A31" s="11" t="s">
        <v>30</v>
      </c>
      <c r="B31" s="12" t="s">
        <v>11</v>
      </c>
      <c r="C31" s="12" t="s">
        <v>15</v>
      </c>
      <c r="D31" s="12" t="s">
        <v>90</v>
      </c>
      <c r="E31" s="12">
        <v>632</v>
      </c>
      <c r="F31" s="151"/>
      <c r="G31" s="139"/>
      <c r="H31" s="127"/>
      <c r="I31" s="22">
        <f>I32+I33</f>
        <v>3390</v>
      </c>
    </row>
    <row r="32" spans="1:9" ht="30.75" customHeight="1" x14ac:dyDescent="0.25">
      <c r="A32" s="180" t="s">
        <v>91</v>
      </c>
      <c r="B32" s="46" t="s">
        <v>11</v>
      </c>
      <c r="C32" s="46" t="s">
        <v>15</v>
      </c>
      <c r="D32" s="46" t="s">
        <v>90</v>
      </c>
      <c r="E32" s="46">
        <v>632</v>
      </c>
      <c r="F32" s="73" t="s">
        <v>128</v>
      </c>
      <c r="G32" s="140"/>
      <c r="H32" s="128" t="s">
        <v>89</v>
      </c>
      <c r="I32" s="101">
        <v>2745.9</v>
      </c>
    </row>
    <row r="33" spans="1:9" ht="28.5" customHeight="1" x14ac:dyDescent="0.25">
      <c r="A33" s="181"/>
      <c r="B33" s="46" t="s">
        <v>11</v>
      </c>
      <c r="C33" s="46" t="s">
        <v>15</v>
      </c>
      <c r="D33" s="46" t="s">
        <v>90</v>
      </c>
      <c r="E33" s="46">
        <v>632</v>
      </c>
      <c r="F33" s="73"/>
      <c r="G33" s="140"/>
      <c r="H33" s="128" t="s">
        <v>88</v>
      </c>
      <c r="I33" s="101">
        <v>644.1</v>
      </c>
    </row>
    <row r="34" spans="1:9" ht="44.25" customHeight="1" x14ac:dyDescent="0.2">
      <c r="A34" s="2" t="s">
        <v>26</v>
      </c>
      <c r="B34" s="3" t="s">
        <v>11</v>
      </c>
      <c r="C34" s="3" t="s">
        <v>15</v>
      </c>
      <c r="D34" s="3" t="s">
        <v>27</v>
      </c>
      <c r="E34" s="4" t="s">
        <v>0</v>
      </c>
      <c r="F34" s="148"/>
      <c r="G34" s="136"/>
      <c r="H34" s="124"/>
      <c r="I34" s="25">
        <f>I35+I37+I39</f>
        <v>776.7</v>
      </c>
    </row>
    <row r="35" spans="1:9" ht="40.5" customHeight="1" x14ac:dyDescent="0.25">
      <c r="A35" s="2" t="s">
        <v>28</v>
      </c>
      <c r="B35" s="3" t="s">
        <v>11</v>
      </c>
      <c r="C35" s="3" t="s">
        <v>15</v>
      </c>
      <c r="D35" s="3" t="s">
        <v>29</v>
      </c>
      <c r="E35" s="9" t="s">
        <v>0</v>
      </c>
      <c r="F35" s="150"/>
      <c r="G35" s="138"/>
      <c r="H35" s="126"/>
      <c r="I35" s="25">
        <f>I36</f>
        <v>300</v>
      </c>
    </row>
    <row r="36" spans="1:9" ht="123.75" customHeight="1" x14ac:dyDescent="0.25">
      <c r="A36" s="11" t="s">
        <v>30</v>
      </c>
      <c r="B36" s="12" t="s">
        <v>11</v>
      </c>
      <c r="C36" s="12" t="s">
        <v>15</v>
      </c>
      <c r="D36" s="12" t="s">
        <v>29</v>
      </c>
      <c r="E36" s="12" t="s">
        <v>31</v>
      </c>
      <c r="F36" s="151"/>
      <c r="G36" s="139"/>
      <c r="H36" s="127" t="s">
        <v>79</v>
      </c>
      <c r="I36" s="102">
        <f>100+200</f>
        <v>300</v>
      </c>
    </row>
    <row r="37" spans="1:9" ht="38.25" customHeight="1" x14ac:dyDescent="0.2">
      <c r="A37" s="2" t="s">
        <v>81</v>
      </c>
      <c r="B37" s="3" t="s">
        <v>11</v>
      </c>
      <c r="C37" s="3" t="s">
        <v>15</v>
      </c>
      <c r="D37" s="3">
        <v>1010408240</v>
      </c>
      <c r="E37" s="3"/>
      <c r="F37" s="152"/>
      <c r="G37" s="141"/>
      <c r="H37" s="129"/>
      <c r="I37" s="25">
        <f>I38</f>
        <v>382.5</v>
      </c>
    </row>
    <row r="38" spans="1:9" ht="120" customHeight="1" x14ac:dyDescent="0.25">
      <c r="A38" s="11" t="s">
        <v>30</v>
      </c>
      <c r="B38" s="12" t="s">
        <v>11</v>
      </c>
      <c r="C38" s="12" t="s">
        <v>15</v>
      </c>
      <c r="D38" s="12">
        <v>1010408240</v>
      </c>
      <c r="E38" s="12">
        <v>632</v>
      </c>
      <c r="F38" s="151"/>
      <c r="G38" s="139"/>
      <c r="H38" s="127" t="s">
        <v>79</v>
      </c>
      <c r="I38" s="102">
        <f>192.5+190</f>
        <v>382.5</v>
      </c>
    </row>
    <row r="39" spans="1:9" ht="35.25" customHeight="1" x14ac:dyDescent="0.2">
      <c r="A39" s="2" t="s">
        <v>82</v>
      </c>
      <c r="B39" s="3" t="s">
        <v>11</v>
      </c>
      <c r="C39" s="3" t="s">
        <v>15</v>
      </c>
      <c r="D39" s="3">
        <v>1010408250</v>
      </c>
      <c r="E39" s="3"/>
      <c r="F39" s="152"/>
      <c r="G39" s="141"/>
      <c r="H39" s="129"/>
      <c r="I39" s="25">
        <f>I40</f>
        <v>94.2</v>
      </c>
    </row>
    <row r="40" spans="1:9" ht="123" customHeight="1" x14ac:dyDescent="0.25">
      <c r="A40" s="11" t="s">
        <v>30</v>
      </c>
      <c r="B40" s="12" t="s">
        <v>11</v>
      </c>
      <c r="C40" s="12" t="s">
        <v>15</v>
      </c>
      <c r="D40" s="12">
        <v>1010408250</v>
      </c>
      <c r="E40" s="12">
        <v>632</v>
      </c>
      <c r="F40" s="151"/>
      <c r="G40" s="139"/>
      <c r="H40" s="127" t="s">
        <v>79</v>
      </c>
      <c r="I40" s="102">
        <f>42+52.2</f>
        <v>94.2</v>
      </c>
    </row>
    <row r="41" spans="1:9" ht="53.25" customHeight="1" x14ac:dyDescent="0.2">
      <c r="A41" s="2" t="s">
        <v>32</v>
      </c>
      <c r="B41" s="3" t="s">
        <v>11</v>
      </c>
      <c r="C41" s="3" t="s">
        <v>15</v>
      </c>
      <c r="D41" s="3" t="s">
        <v>33</v>
      </c>
      <c r="E41" s="10" t="s">
        <v>0</v>
      </c>
      <c r="F41" s="150"/>
      <c r="G41" s="138"/>
      <c r="H41" s="126"/>
      <c r="I41" s="25">
        <f>I42</f>
        <v>3194</v>
      </c>
    </row>
    <row r="42" spans="1:9" ht="89.25" customHeight="1" x14ac:dyDescent="0.2">
      <c r="A42" s="2" t="s">
        <v>34</v>
      </c>
      <c r="B42" s="3" t="s">
        <v>11</v>
      </c>
      <c r="C42" s="3" t="s">
        <v>15</v>
      </c>
      <c r="D42" s="3" t="s">
        <v>35</v>
      </c>
      <c r="E42" s="4" t="s">
        <v>0</v>
      </c>
      <c r="F42" s="148"/>
      <c r="G42" s="136"/>
      <c r="H42" s="124"/>
      <c r="I42" s="25">
        <f>I43+I46+I49</f>
        <v>3194</v>
      </c>
    </row>
    <row r="43" spans="1:9" ht="42.75" customHeight="1" x14ac:dyDescent="0.25">
      <c r="A43" s="2" t="s">
        <v>36</v>
      </c>
      <c r="B43" s="3" t="s">
        <v>11</v>
      </c>
      <c r="C43" s="3" t="s">
        <v>15</v>
      </c>
      <c r="D43" s="3" t="s">
        <v>37</v>
      </c>
      <c r="E43" s="9" t="s">
        <v>0</v>
      </c>
      <c r="F43" s="150"/>
      <c r="G43" s="138"/>
      <c r="H43" s="126"/>
      <c r="I43" s="25">
        <f>I44+I45</f>
        <v>494</v>
      </c>
    </row>
    <row r="44" spans="1:9" ht="55.5" customHeight="1" x14ac:dyDescent="0.25">
      <c r="A44" s="11" t="s">
        <v>83</v>
      </c>
      <c r="B44" s="12" t="s">
        <v>11</v>
      </c>
      <c r="C44" s="12" t="s">
        <v>15</v>
      </c>
      <c r="D44" s="12" t="s">
        <v>37</v>
      </c>
      <c r="E44" s="12" t="s">
        <v>38</v>
      </c>
      <c r="F44" s="151"/>
      <c r="G44" s="139"/>
      <c r="H44" s="127" t="s">
        <v>79</v>
      </c>
      <c r="I44" s="22">
        <v>147</v>
      </c>
    </row>
    <row r="45" spans="1:9" ht="127.5" customHeight="1" x14ac:dyDescent="0.25">
      <c r="A45" s="11" t="s">
        <v>30</v>
      </c>
      <c r="B45" s="12" t="s">
        <v>11</v>
      </c>
      <c r="C45" s="12" t="s">
        <v>15</v>
      </c>
      <c r="D45" s="12" t="s">
        <v>37</v>
      </c>
      <c r="E45" s="12" t="s">
        <v>31</v>
      </c>
      <c r="F45" s="151"/>
      <c r="G45" s="139"/>
      <c r="H45" s="127" t="s">
        <v>79</v>
      </c>
      <c r="I45" s="22">
        <f>223+124</f>
        <v>347</v>
      </c>
    </row>
    <row r="46" spans="1:9" ht="49.5" customHeight="1" x14ac:dyDescent="0.25">
      <c r="A46" s="11" t="s">
        <v>83</v>
      </c>
      <c r="B46" s="12" t="s">
        <v>11</v>
      </c>
      <c r="C46" s="12" t="s">
        <v>15</v>
      </c>
      <c r="D46" s="12" t="s">
        <v>92</v>
      </c>
      <c r="E46" s="12">
        <v>244</v>
      </c>
      <c r="F46" s="151"/>
      <c r="G46" s="139"/>
      <c r="H46" s="127"/>
      <c r="I46" s="22">
        <f>I47+I48</f>
        <v>1750</v>
      </c>
    </row>
    <row r="47" spans="1:9" ht="32.25" customHeight="1" x14ac:dyDescent="0.25">
      <c r="A47" s="180" t="s">
        <v>91</v>
      </c>
      <c r="B47" s="46" t="s">
        <v>11</v>
      </c>
      <c r="C47" s="46" t="s">
        <v>15</v>
      </c>
      <c r="D47" s="46" t="s">
        <v>92</v>
      </c>
      <c r="E47" s="46">
        <v>244</v>
      </c>
      <c r="F47" s="73" t="s">
        <v>128</v>
      </c>
      <c r="G47" s="139"/>
      <c r="H47" s="128" t="s">
        <v>89</v>
      </c>
      <c r="I47" s="22">
        <v>1417.5</v>
      </c>
    </row>
    <row r="48" spans="1:9" ht="32.25" customHeight="1" x14ac:dyDescent="0.25">
      <c r="A48" s="181"/>
      <c r="B48" s="46" t="s">
        <v>11</v>
      </c>
      <c r="C48" s="46" t="s">
        <v>15</v>
      </c>
      <c r="D48" s="46" t="s">
        <v>92</v>
      </c>
      <c r="E48" s="46">
        <v>244</v>
      </c>
      <c r="F48" s="73"/>
      <c r="G48" s="139"/>
      <c r="H48" s="128" t="s">
        <v>88</v>
      </c>
      <c r="I48" s="22">
        <v>332.5</v>
      </c>
    </row>
    <row r="49" spans="1:9" ht="32.25" customHeight="1" x14ac:dyDescent="0.25">
      <c r="A49" s="11" t="s">
        <v>30</v>
      </c>
      <c r="B49" s="12" t="s">
        <v>11</v>
      </c>
      <c r="C49" s="12" t="s">
        <v>15</v>
      </c>
      <c r="D49" s="12" t="s">
        <v>92</v>
      </c>
      <c r="E49" s="12">
        <v>632</v>
      </c>
      <c r="F49" s="151"/>
      <c r="G49" s="139"/>
      <c r="H49" s="127"/>
      <c r="I49" s="22">
        <f>I50+I51</f>
        <v>950</v>
      </c>
    </row>
    <row r="50" spans="1:9" ht="30.7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632</v>
      </c>
      <c r="F50" s="73" t="s">
        <v>128</v>
      </c>
      <c r="G50" s="139"/>
      <c r="H50" s="128" t="s">
        <v>89</v>
      </c>
      <c r="I50" s="22">
        <v>769.5</v>
      </c>
    </row>
    <row r="51" spans="1:9" ht="26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632</v>
      </c>
      <c r="F51" s="73"/>
      <c r="G51" s="139"/>
      <c r="H51" s="128" t="s">
        <v>88</v>
      </c>
      <c r="I51" s="22">
        <v>180.5</v>
      </c>
    </row>
    <row r="52" spans="1:9" ht="36" customHeight="1" x14ac:dyDescent="0.2">
      <c r="A52" s="2" t="s">
        <v>39</v>
      </c>
      <c r="B52" s="3" t="s">
        <v>11</v>
      </c>
      <c r="C52" s="3" t="s">
        <v>15</v>
      </c>
      <c r="D52" s="3" t="s">
        <v>40</v>
      </c>
      <c r="E52" s="10" t="s">
        <v>0</v>
      </c>
      <c r="F52" s="150"/>
      <c r="G52" s="138"/>
      <c r="H52" s="126"/>
      <c r="I52" s="25">
        <f>I53+I62</f>
        <v>9349.7000000000007</v>
      </c>
    </row>
    <row r="53" spans="1:9" ht="38.25" customHeight="1" x14ac:dyDescent="0.2">
      <c r="A53" s="2" t="s">
        <v>41</v>
      </c>
      <c r="B53" s="3" t="s">
        <v>11</v>
      </c>
      <c r="C53" s="3" t="s">
        <v>15</v>
      </c>
      <c r="D53" s="3" t="s">
        <v>42</v>
      </c>
      <c r="E53" s="4" t="s">
        <v>0</v>
      </c>
      <c r="F53" s="148"/>
      <c r="G53" s="136"/>
      <c r="H53" s="124"/>
      <c r="I53" s="25">
        <f>I54+I60</f>
        <v>9349.7000000000007</v>
      </c>
    </row>
    <row r="54" spans="1:9" ht="19.5" customHeight="1" x14ac:dyDescent="0.25">
      <c r="A54" s="2" t="s">
        <v>43</v>
      </c>
      <c r="B54" s="3" t="s">
        <v>11</v>
      </c>
      <c r="C54" s="3" t="s">
        <v>15</v>
      </c>
      <c r="D54" s="3" t="s">
        <v>44</v>
      </c>
      <c r="E54" s="9" t="s">
        <v>0</v>
      </c>
      <c r="F54" s="150"/>
      <c r="G54" s="138"/>
      <c r="H54" s="126"/>
      <c r="I54" s="25">
        <f>I55+I56+I57+I58+I59</f>
        <v>9346.1</v>
      </c>
    </row>
    <row r="55" spans="1:9" ht="31.7" customHeight="1" x14ac:dyDescent="0.25">
      <c r="A55" s="11" t="s">
        <v>45</v>
      </c>
      <c r="B55" s="12" t="s">
        <v>11</v>
      </c>
      <c r="C55" s="12" t="s">
        <v>15</v>
      </c>
      <c r="D55" s="12" t="s">
        <v>44</v>
      </c>
      <c r="E55" s="12" t="s">
        <v>46</v>
      </c>
      <c r="F55" s="151"/>
      <c r="G55" s="139"/>
      <c r="H55" s="127" t="s">
        <v>79</v>
      </c>
      <c r="I55" s="22">
        <v>6995.9</v>
      </c>
    </row>
    <row r="56" spans="1:9" ht="48.75" customHeight="1" x14ac:dyDescent="0.25">
      <c r="A56" s="11" t="s">
        <v>47</v>
      </c>
      <c r="B56" s="12" t="s">
        <v>11</v>
      </c>
      <c r="C56" s="12" t="s">
        <v>15</v>
      </c>
      <c r="D56" s="12" t="s">
        <v>44</v>
      </c>
      <c r="E56" s="12" t="s">
        <v>48</v>
      </c>
      <c r="F56" s="151"/>
      <c r="G56" s="139"/>
      <c r="H56" s="127" t="s">
        <v>79</v>
      </c>
      <c r="I56" s="22">
        <v>81.5</v>
      </c>
    </row>
    <row r="57" spans="1:9" ht="68.25" customHeight="1" x14ac:dyDescent="0.25">
      <c r="A57" s="11" t="s">
        <v>49</v>
      </c>
      <c r="B57" s="12" t="s">
        <v>11</v>
      </c>
      <c r="C57" s="12" t="s">
        <v>15</v>
      </c>
      <c r="D57" s="12" t="s">
        <v>44</v>
      </c>
      <c r="E57" s="12" t="s">
        <v>50</v>
      </c>
      <c r="F57" s="151"/>
      <c r="G57" s="139"/>
      <c r="H57" s="127" t="s">
        <v>79</v>
      </c>
      <c r="I57" s="22">
        <v>2112.8000000000002</v>
      </c>
    </row>
    <row r="58" spans="1:9" ht="42.75" customHeight="1" x14ac:dyDescent="0.25">
      <c r="A58" s="11" t="s">
        <v>83</v>
      </c>
      <c r="B58" s="12" t="s">
        <v>11</v>
      </c>
      <c r="C58" s="12" t="s">
        <v>15</v>
      </c>
      <c r="D58" s="12" t="s">
        <v>44</v>
      </c>
      <c r="E58" s="12" t="s">
        <v>38</v>
      </c>
      <c r="F58" s="151"/>
      <c r="G58" s="139"/>
      <c r="H58" s="127" t="s">
        <v>79</v>
      </c>
      <c r="I58" s="41">
        <v>150.9</v>
      </c>
    </row>
    <row r="59" spans="1:9" ht="15.75" customHeight="1" x14ac:dyDescent="0.25">
      <c r="A59" s="11" t="s">
        <v>51</v>
      </c>
      <c r="B59" s="12" t="s">
        <v>11</v>
      </c>
      <c r="C59" s="12" t="s">
        <v>15</v>
      </c>
      <c r="D59" s="12" t="s">
        <v>44</v>
      </c>
      <c r="E59" s="12" t="s">
        <v>52</v>
      </c>
      <c r="F59" s="151"/>
      <c r="G59" s="139"/>
      <c r="H59" s="127" t="s">
        <v>79</v>
      </c>
      <c r="I59" s="22">
        <v>5</v>
      </c>
    </row>
    <row r="60" spans="1:9" ht="31.7" customHeight="1" x14ac:dyDescent="0.25">
      <c r="A60" s="2" t="s">
        <v>53</v>
      </c>
      <c r="B60" s="3" t="s">
        <v>11</v>
      </c>
      <c r="C60" s="3" t="s">
        <v>15</v>
      </c>
      <c r="D60" s="3" t="s">
        <v>54</v>
      </c>
      <c r="E60" s="9" t="s">
        <v>0</v>
      </c>
      <c r="F60" s="150"/>
      <c r="G60" s="138"/>
      <c r="H60" s="126"/>
      <c r="I60" s="25">
        <f>I61</f>
        <v>3.6</v>
      </c>
    </row>
    <row r="61" spans="1:9" ht="32.25" customHeight="1" x14ac:dyDescent="0.25">
      <c r="A61" s="11" t="s">
        <v>83</v>
      </c>
      <c r="B61" s="12" t="s">
        <v>11</v>
      </c>
      <c r="C61" s="12" t="s">
        <v>15</v>
      </c>
      <c r="D61" s="12" t="s">
        <v>54</v>
      </c>
      <c r="E61" s="12" t="s">
        <v>38</v>
      </c>
      <c r="F61" s="151"/>
      <c r="G61" s="139"/>
      <c r="H61" s="127" t="s">
        <v>79</v>
      </c>
      <c r="I61" s="22">
        <v>3.6</v>
      </c>
    </row>
    <row r="62" spans="1:9" ht="77.25" customHeight="1" x14ac:dyDescent="0.25">
      <c r="A62" s="2" t="s">
        <v>67</v>
      </c>
      <c r="B62" s="3" t="s">
        <v>11</v>
      </c>
      <c r="C62" s="3" t="s">
        <v>15</v>
      </c>
      <c r="D62" s="3">
        <v>1030600000</v>
      </c>
      <c r="E62" s="12"/>
      <c r="F62" s="151"/>
      <c r="G62" s="139"/>
      <c r="H62" s="127"/>
      <c r="I62" s="25">
        <f>I63</f>
        <v>0</v>
      </c>
    </row>
    <row r="63" spans="1:9" ht="24" customHeight="1" x14ac:dyDescent="0.25">
      <c r="A63" s="11" t="s">
        <v>84</v>
      </c>
      <c r="B63" s="12" t="s">
        <v>11</v>
      </c>
      <c r="C63" s="12" t="s">
        <v>15</v>
      </c>
      <c r="D63" s="12">
        <v>1030600620</v>
      </c>
      <c r="E63" s="12">
        <v>851</v>
      </c>
      <c r="F63" s="151"/>
      <c r="G63" s="139"/>
      <c r="H63" s="127" t="s">
        <v>79</v>
      </c>
      <c r="I63" s="22">
        <v>0</v>
      </c>
    </row>
    <row r="64" spans="1:9" ht="33.75" customHeight="1" x14ac:dyDescent="0.2">
      <c r="A64" s="2" t="s">
        <v>120</v>
      </c>
      <c r="B64" s="3" t="s">
        <v>11</v>
      </c>
      <c r="C64" s="3" t="s">
        <v>15</v>
      </c>
      <c r="D64" s="3">
        <v>9900000000</v>
      </c>
      <c r="E64" s="26"/>
      <c r="F64" s="153"/>
      <c r="G64" s="142"/>
      <c r="H64" s="130"/>
      <c r="I64" s="25">
        <f>I65+I66</f>
        <v>600</v>
      </c>
    </row>
    <row r="65" spans="1:9" ht="38.25" customHeight="1" x14ac:dyDescent="0.25">
      <c r="A65" s="20" t="s">
        <v>121</v>
      </c>
      <c r="B65" s="12" t="s">
        <v>11</v>
      </c>
      <c r="C65" s="12" t="s">
        <v>15</v>
      </c>
      <c r="D65" s="12">
        <v>9900300370</v>
      </c>
      <c r="E65" s="12">
        <v>632</v>
      </c>
      <c r="F65" s="151"/>
      <c r="G65" s="139"/>
      <c r="H65" s="127" t="s">
        <v>79</v>
      </c>
      <c r="I65" s="22">
        <v>300</v>
      </c>
    </row>
    <row r="66" spans="1:9" ht="38.25" customHeight="1" x14ac:dyDescent="0.25">
      <c r="A66" s="159" t="s">
        <v>143</v>
      </c>
      <c r="B66" s="12" t="s">
        <v>11</v>
      </c>
      <c r="C66" s="12" t="s">
        <v>15</v>
      </c>
      <c r="D66" s="12">
        <v>9900400310</v>
      </c>
      <c r="E66" s="12">
        <v>632</v>
      </c>
      <c r="F66" s="151"/>
      <c r="G66" s="139"/>
      <c r="H66" s="127" t="s">
        <v>79</v>
      </c>
      <c r="I66" s="22">
        <v>300</v>
      </c>
    </row>
    <row r="67" spans="1:9" ht="20.25" customHeight="1" x14ac:dyDescent="0.25">
      <c r="A67" s="5" t="s">
        <v>55</v>
      </c>
      <c r="B67" s="3" t="s">
        <v>11</v>
      </c>
      <c r="C67" s="3" t="s">
        <v>56</v>
      </c>
      <c r="D67" s="6" t="s">
        <v>0</v>
      </c>
      <c r="E67" s="7" t="s">
        <v>0</v>
      </c>
      <c r="F67" s="149"/>
      <c r="G67" s="137"/>
      <c r="H67" s="125"/>
      <c r="I67" s="25">
        <f>I68+I74</f>
        <v>22835.5</v>
      </c>
    </row>
    <row r="68" spans="1:9" ht="20.25" customHeight="1" x14ac:dyDescent="0.25">
      <c r="A68" s="2" t="s">
        <v>57</v>
      </c>
      <c r="B68" s="3" t="s">
        <v>11</v>
      </c>
      <c r="C68" s="3" t="s">
        <v>58</v>
      </c>
      <c r="D68" s="8" t="s">
        <v>0</v>
      </c>
      <c r="E68" s="9" t="s">
        <v>0</v>
      </c>
      <c r="F68" s="150"/>
      <c r="G68" s="138"/>
      <c r="H68" s="126"/>
      <c r="I68" s="40">
        <f>I69</f>
        <v>22365.7</v>
      </c>
    </row>
    <row r="69" spans="1:9" ht="50.25" customHeight="1" x14ac:dyDescent="0.25">
      <c r="A69" s="2" t="s">
        <v>16</v>
      </c>
      <c r="B69" s="3" t="s">
        <v>11</v>
      </c>
      <c r="C69" s="3" t="s">
        <v>58</v>
      </c>
      <c r="D69" s="3" t="s">
        <v>17</v>
      </c>
      <c r="E69" s="9" t="s">
        <v>0</v>
      </c>
      <c r="F69" s="150"/>
      <c r="G69" s="138"/>
      <c r="H69" s="126"/>
      <c r="I69" s="40">
        <f>I70</f>
        <v>22365.7</v>
      </c>
    </row>
    <row r="70" spans="1:9" ht="62.25" customHeight="1" x14ac:dyDescent="0.2">
      <c r="A70" s="2" t="s">
        <v>18</v>
      </c>
      <c r="B70" s="3" t="s">
        <v>11</v>
      </c>
      <c r="C70" s="3" t="s">
        <v>58</v>
      </c>
      <c r="D70" s="3" t="s">
        <v>19</v>
      </c>
      <c r="E70" s="10" t="s">
        <v>0</v>
      </c>
      <c r="F70" s="150"/>
      <c r="G70" s="138"/>
      <c r="H70" s="126"/>
      <c r="I70" s="40">
        <f>I71</f>
        <v>22365.7</v>
      </c>
    </row>
    <row r="71" spans="1:9" ht="57.75" customHeight="1" x14ac:dyDescent="0.2">
      <c r="A71" s="2" t="s">
        <v>59</v>
      </c>
      <c r="B71" s="3" t="s">
        <v>11</v>
      </c>
      <c r="C71" s="3" t="s">
        <v>58</v>
      </c>
      <c r="D71" s="3" t="s">
        <v>60</v>
      </c>
      <c r="E71" s="4" t="s">
        <v>0</v>
      </c>
      <c r="F71" s="148"/>
      <c r="G71" s="136"/>
      <c r="H71" s="124"/>
      <c r="I71" s="40">
        <f>I72</f>
        <v>22365.7</v>
      </c>
    </row>
    <row r="72" spans="1:9" ht="80.099999999999994" customHeight="1" x14ac:dyDescent="0.25">
      <c r="A72" s="2" t="s">
        <v>61</v>
      </c>
      <c r="B72" s="3" t="s">
        <v>11</v>
      </c>
      <c r="C72" s="3" t="s">
        <v>58</v>
      </c>
      <c r="D72" s="3" t="s">
        <v>62</v>
      </c>
      <c r="E72" s="9" t="s">
        <v>0</v>
      </c>
      <c r="F72" s="150"/>
      <c r="G72" s="138"/>
      <c r="H72" s="126"/>
      <c r="I72" s="40">
        <f>I73</f>
        <v>22365.7</v>
      </c>
    </row>
    <row r="73" spans="1:9" ht="83.25" customHeight="1" x14ac:dyDescent="0.25">
      <c r="A73" s="11" t="s">
        <v>63</v>
      </c>
      <c r="B73" s="12" t="s">
        <v>11</v>
      </c>
      <c r="C73" s="12" t="s">
        <v>58</v>
      </c>
      <c r="D73" s="12" t="s">
        <v>62</v>
      </c>
      <c r="E73" s="12" t="s">
        <v>64</v>
      </c>
      <c r="F73" s="151"/>
      <c r="G73" s="139"/>
      <c r="H73" s="127" t="s">
        <v>79</v>
      </c>
      <c r="I73" s="22">
        <f>21465.7+900</f>
        <v>22365.7</v>
      </c>
    </row>
    <row r="74" spans="1:9" ht="31.7" customHeight="1" x14ac:dyDescent="0.25">
      <c r="A74" s="2" t="s">
        <v>65</v>
      </c>
      <c r="B74" s="3" t="s">
        <v>11</v>
      </c>
      <c r="C74" s="3" t="s">
        <v>66</v>
      </c>
      <c r="D74" s="8" t="s">
        <v>0</v>
      </c>
      <c r="E74" s="9" t="s">
        <v>0</v>
      </c>
      <c r="F74" s="150"/>
      <c r="G74" s="138"/>
      <c r="H74" s="126"/>
      <c r="I74" s="25">
        <f>I75</f>
        <v>469.8</v>
      </c>
    </row>
    <row r="75" spans="1:9" ht="48.75" customHeight="1" x14ac:dyDescent="0.25">
      <c r="A75" s="2" t="s">
        <v>16</v>
      </c>
      <c r="B75" s="3" t="s">
        <v>11</v>
      </c>
      <c r="C75" s="3" t="s">
        <v>66</v>
      </c>
      <c r="D75" s="3" t="s">
        <v>17</v>
      </c>
      <c r="E75" s="9" t="s">
        <v>0</v>
      </c>
      <c r="F75" s="150"/>
      <c r="G75" s="138"/>
      <c r="H75" s="126"/>
      <c r="I75" s="25">
        <f>I76</f>
        <v>469.8</v>
      </c>
    </row>
    <row r="76" spans="1:9" ht="36.75" customHeight="1" x14ac:dyDescent="0.2">
      <c r="A76" s="2" t="s">
        <v>39</v>
      </c>
      <c r="B76" s="3" t="s">
        <v>11</v>
      </c>
      <c r="C76" s="3" t="s">
        <v>66</v>
      </c>
      <c r="D76" s="3" t="s">
        <v>40</v>
      </c>
      <c r="E76" s="10" t="s">
        <v>0</v>
      </c>
      <c r="F76" s="150"/>
      <c r="G76" s="138"/>
      <c r="H76" s="126"/>
      <c r="I76" s="25">
        <f>I77</f>
        <v>469.8</v>
      </c>
    </row>
    <row r="77" spans="1:9" ht="72.75" customHeight="1" x14ac:dyDescent="0.2">
      <c r="A77" s="2" t="s">
        <v>67</v>
      </c>
      <c r="B77" s="3" t="s">
        <v>11</v>
      </c>
      <c r="C77" s="3" t="s">
        <v>66</v>
      </c>
      <c r="D77" s="3" t="s">
        <v>68</v>
      </c>
      <c r="E77" s="4" t="s">
        <v>0</v>
      </c>
      <c r="F77" s="148"/>
      <c r="G77" s="136"/>
      <c r="H77" s="124"/>
      <c r="I77" s="25">
        <f>I78+I80</f>
        <v>469.8</v>
      </c>
    </row>
    <row r="78" spans="1:9" ht="24.75" customHeight="1" x14ac:dyDescent="0.2">
      <c r="A78" s="17" t="s">
        <v>84</v>
      </c>
      <c r="B78" s="18" t="s">
        <v>11</v>
      </c>
      <c r="C78" s="18" t="s">
        <v>66</v>
      </c>
      <c r="D78" s="18">
        <v>1030600620</v>
      </c>
      <c r="E78" s="28"/>
      <c r="F78" s="154"/>
      <c r="G78" s="143"/>
      <c r="H78" s="131"/>
      <c r="I78" s="25">
        <f>I79</f>
        <v>0</v>
      </c>
    </row>
    <row r="79" spans="1:9" ht="31.5" customHeight="1" x14ac:dyDescent="0.25">
      <c r="A79" s="20" t="s">
        <v>71</v>
      </c>
      <c r="B79" s="29" t="s">
        <v>11</v>
      </c>
      <c r="C79" s="29" t="s">
        <v>66</v>
      </c>
      <c r="D79" s="29">
        <v>1030600620</v>
      </c>
      <c r="E79" s="21" t="s">
        <v>72</v>
      </c>
      <c r="F79" s="155"/>
      <c r="G79" s="144"/>
      <c r="H79" s="132" t="s">
        <v>79</v>
      </c>
      <c r="I79" s="22">
        <v>0</v>
      </c>
    </row>
    <row r="80" spans="1:9" ht="20.25" customHeight="1" x14ac:dyDescent="0.25">
      <c r="A80" s="17" t="s">
        <v>69</v>
      </c>
      <c r="B80" s="18" t="s">
        <v>11</v>
      </c>
      <c r="C80" s="18" t="s">
        <v>66</v>
      </c>
      <c r="D80" s="18" t="s">
        <v>70</v>
      </c>
      <c r="E80" s="19" t="s">
        <v>0</v>
      </c>
      <c r="F80" s="156"/>
      <c r="G80" s="145"/>
      <c r="H80" s="133"/>
      <c r="I80" s="25">
        <f>I81</f>
        <v>469.8</v>
      </c>
    </row>
    <row r="81" spans="1:9" ht="31.7" customHeight="1" x14ac:dyDescent="0.25">
      <c r="A81" s="20" t="s">
        <v>71</v>
      </c>
      <c r="B81" s="21" t="s">
        <v>11</v>
      </c>
      <c r="C81" s="21" t="s">
        <v>66</v>
      </c>
      <c r="D81" s="21" t="s">
        <v>70</v>
      </c>
      <c r="E81" s="21" t="s">
        <v>72</v>
      </c>
      <c r="F81" s="155"/>
      <c r="G81" s="144"/>
      <c r="H81" s="132" t="s">
        <v>79</v>
      </c>
      <c r="I81" s="22">
        <v>469.8</v>
      </c>
    </row>
  </sheetData>
  <autoFilter ref="A11:M81"/>
  <mergeCells count="19">
    <mergeCell ref="A26:A27"/>
    <mergeCell ref="A29:A30"/>
    <mergeCell ref="A32:A33"/>
    <mergeCell ref="A47:A48"/>
    <mergeCell ref="A50:A51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workbookViewId="0">
      <selection activeCell="A8" sqref="A8:I8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136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137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138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57" t="s">
        <v>0</v>
      </c>
      <c r="B7" s="157" t="s">
        <v>0</v>
      </c>
      <c r="C7" s="157" t="s">
        <v>0</v>
      </c>
      <c r="D7" s="157" t="s">
        <v>0</v>
      </c>
      <c r="E7" s="157" t="s">
        <v>0</v>
      </c>
      <c r="F7" s="147"/>
      <c r="G7" s="135"/>
      <c r="H7" s="123"/>
      <c r="I7" s="157" t="s">
        <v>0</v>
      </c>
    </row>
    <row r="8" spans="1:13" ht="42" customHeight="1" x14ac:dyDescent="0.2">
      <c r="A8" s="194" t="s">
        <v>118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I13+I67</f>
        <v>44105.9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21270.400000000001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I15+I64</f>
        <v>21270.400000000001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I16+I41+I52</f>
        <v>20670.400000000001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I17+I34</f>
        <v>8126.7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I18+I22+I24</f>
        <v>7350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1181.3+843.7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4.25" customHeight="1" x14ac:dyDescent="0.25">
      <c r="A21" s="96" t="s">
        <v>127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126</v>
      </c>
      <c r="H21" s="128"/>
      <c r="I21" s="101">
        <v>281.3</v>
      </c>
    </row>
    <row r="22" spans="1:9" ht="54" customHeight="1" x14ac:dyDescent="0.2">
      <c r="A22" s="2" t="s">
        <v>80</v>
      </c>
      <c r="B22" s="15" t="s">
        <v>11</v>
      </c>
      <c r="C22" s="15" t="s">
        <v>15</v>
      </c>
      <c r="D22" s="15">
        <v>1010205330</v>
      </c>
      <c r="E22" s="15"/>
      <c r="F22" s="152"/>
      <c r="G22" s="141"/>
      <c r="H22" s="129"/>
      <c r="I22" s="40">
        <f>I23</f>
        <v>325</v>
      </c>
    </row>
    <row r="23" spans="1:9" ht="48" customHeight="1" x14ac:dyDescent="0.25">
      <c r="A23" s="16" t="s">
        <v>83</v>
      </c>
      <c r="B23" s="12" t="s">
        <v>11</v>
      </c>
      <c r="C23" s="12" t="s">
        <v>15</v>
      </c>
      <c r="D23" s="12">
        <v>1010205330</v>
      </c>
      <c r="E23" s="12">
        <v>244</v>
      </c>
      <c r="F23" s="151"/>
      <c r="G23" s="139"/>
      <c r="H23" s="127" t="s">
        <v>79</v>
      </c>
      <c r="I23" s="41">
        <v>325</v>
      </c>
    </row>
    <row r="24" spans="1:9" ht="48" customHeight="1" x14ac:dyDescent="0.25">
      <c r="A24" s="17" t="s">
        <v>91</v>
      </c>
      <c r="B24" s="3" t="s">
        <v>11</v>
      </c>
      <c r="C24" s="3" t="s">
        <v>15</v>
      </c>
      <c r="D24" s="3" t="s">
        <v>90</v>
      </c>
      <c r="E24" s="12"/>
      <c r="F24" s="151"/>
      <c r="G24" s="139"/>
      <c r="H24" s="127"/>
      <c r="I24" s="84">
        <f>I25+I28+I31</f>
        <v>5000</v>
      </c>
    </row>
    <row r="25" spans="1:9" ht="48" customHeight="1" x14ac:dyDescent="0.25">
      <c r="A25" s="11" t="s">
        <v>83</v>
      </c>
      <c r="B25" s="12" t="s">
        <v>11</v>
      </c>
      <c r="C25" s="12" t="s">
        <v>15</v>
      </c>
      <c r="D25" s="12" t="s">
        <v>90</v>
      </c>
      <c r="E25" s="12">
        <v>244</v>
      </c>
      <c r="F25" s="151"/>
      <c r="G25" s="139"/>
      <c r="H25" s="127"/>
      <c r="I25" s="41">
        <f>I26+I27</f>
        <v>620</v>
      </c>
    </row>
    <row r="26" spans="1:9" ht="28.5" customHeight="1" x14ac:dyDescent="0.25">
      <c r="A26" s="180" t="s">
        <v>91</v>
      </c>
      <c r="B26" s="46" t="s">
        <v>11</v>
      </c>
      <c r="C26" s="46" t="s">
        <v>15</v>
      </c>
      <c r="D26" s="46" t="s">
        <v>90</v>
      </c>
      <c r="E26" s="46">
        <v>244</v>
      </c>
      <c r="F26" s="73" t="s">
        <v>128</v>
      </c>
      <c r="G26" s="140"/>
      <c r="H26" s="128" t="s">
        <v>89</v>
      </c>
      <c r="I26" s="100">
        <v>502.2</v>
      </c>
    </row>
    <row r="27" spans="1:9" ht="27.75" customHeight="1" x14ac:dyDescent="0.25">
      <c r="A27" s="181"/>
      <c r="B27" s="46" t="s">
        <v>11</v>
      </c>
      <c r="C27" s="46" t="s">
        <v>15</v>
      </c>
      <c r="D27" s="46" t="s">
        <v>90</v>
      </c>
      <c r="E27" s="46">
        <v>244</v>
      </c>
      <c r="F27" s="73"/>
      <c r="G27" s="140"/>
      <c r="H27" s="128" t="s">
        <v>88</v>
      </c>
      <c r="I27" s="100">
        <v>117.8</v>
      </c>
    </row>
    <row r="28" spans="1:9" ht="54.75" customHeight="1" x14ac:dyDescent="0.25">
      <c r="A28" s="20" t="s">
        <v>71</v>
      </c>
      <c r="B28" s="45" t="s">
        <v>11</v>
      </c>
      <c r="C28" s="12" t="s">
        <v>15</v>
      </c>
      <c r="D28" s="12" t="s">
        <v>90</v>
      </c>
      <c r="E28" s="12">
        <v>612</v>
      </c>
      <c r="F28" s="151"/>
      <c r="G28" s="139"/>
      <c r="H28" s="127"/>
      <c r="I28" s="22">
        <f>I29+I30</f>
        <v>990</v>
      </c>
    </row>
    <row r="29" spans="1:9" ht="31.5" customHeight="1" x14ac:dyDescent="0.25">
      <c r="A29" s="180" t="s">
        <v>91</v>
      </c>
      <c r="B29" s="49" t="s">
        <v>11</v>
      </c>
      <c r="C29" s="46" t="s">
        <v>15</v>
      </c>
      <c r="D29" s="46" t="s">
        <v>90</v>
      </c>
      <c r="E29" s="46">
        <v>612</v>
      </c>
      <c r="F29" s="73" t="s">
        <v>128</v>
      </c>
      <c r="G29" s="140"/>
      <c r="H29" s="128" t="s">
        <v>89</v>
      </c>
      <c r="I29" s="101">
        <v>801.9</v>
      </c>
    </row>
    <row r="30" spans="1:9" ht="28.5" customHeight="1" x14ac:dyDescent="0.25">
      <c r="A30" s="181"/>
      <c r="B30" s="49" t="s">
        <v>11</v>
      </c>
      <c r="C30" s="46" t="s">
        <v>15</v>
      </c>
      <c r="D30" s="46" t="s">
        <v>90</v>
      </c>
      <c r="E30" s="46">
        <v>612</v>
      </c>
      <c r="F30" s="73"/>
      <c r="G30" s="140"/>
      <c r="H30" s="128" t="s">
        <v>88</v>
      </c>
      <c r="I30" s="101">
        <v>188.1</v>
      </c>
    </row>
    <row r="31" spans="1:9" ht="130.5" customHeight="1" x14ac:dyDescent="0.25">
      <c r="A31" s="11" t="s">
        <v>30</v>
      </c>
      <c r="B31" s="12" t="s">
        <v>11</v>
      </c>
      <c r="C31" s="12" t="s">
        <v>15</v>
      </c>
      <c r="D31" s="12" t="s">
        <v>90</v>
      </c>
      <c r="E31" s="12">
        <v>632</v>
      </c>
      <c r="F31" s="151"/>
      <c r="G31" s="139"/>
      <c r="H31" s="127"/>
      <c r="I31" s="22">
        <f>I32+I33</f>
        <v>3390</v>
      </c>
    </row>
    <row r="32" spans="1:9" ht="30.75" customHeight="1" x14ac:dyDescent="0.25">
      <c r="A32" s="180" t="s">
        <v>91</v>
      </c>
      <c r="B32" s="46" t="s">
        <v>11</v>
      </c>
      <c r="C32" s="46" t="s">
        <v>15</v>
      </c>
      <c r="D32" s="46" t="s">
        <v>90</v>
      </c>
      <c r="E32" s="46">
        <v>632</v>
      </c>
      <c r="F32" s="73" t="s">
        <v>128</v>
      </c>
      <c r="G32" s="140"/>
      <c r="H32" s="128" t="s">
        <v>89</v>
      </c>
      <c r="I32" s="101">
        <v>2745.9</v>
      </c>
    </row>
    <row r="33" spans="1:9" ht="28.5" customHeight="1" x14ac:dyDescent="0.25">
      <c r="A33" s="181"/>
      <c r="B33" s="46" t="s">
        <v>11</v>
      </c>
      <c r="C33" s="46" t="s">
        <v>15</v>
      </c>
      <c r="D33" s="46" t="s">
        <v>90</v>
      </c>
      <c r="E33" s="46">
        <v>632</v>
      </c>
      <c r="F33" s="73"/>
      <c r="G33" s="140"/>
      <c r="H33" s="128" t="s">
        <v>88</v>
      </c>
      <c r="I33" s="101">
        <v>644.1</v>
      </c>
    </row>
    <row r="34" spans="1:9" ht="44.25" customHeight="1" x14ac:dyDescent="0.2">
      <c r="A34" s="2" t="s">
        <v>26</v>
      </c>
      <c r="B34" s="3" t="s">
        <v>11</v>
      </c>
      <c r="C34" s="3" t="s">
        <v>15</v>
      </c>
      <c r="D34" s="3" t="s">
        <v>27</v>
      </c>
      <c r="E34" s="4" t="s">
        <v>0</v>
      </c>
      <c r="F34" s="148"/>
      <c r="G34" s="136"/>
      <c r="H34" s="124"/>
      <c r="I34" s="25">
        <f>I35+I37+I39</f>
        <v>776.7</v>
      </c>
    </row>
    <row r="35" spans="1:9" ht="40.5" customHeight="1" x14ac:dyDescent="0.25">
      <c r="A35" s="2" t="s">
        <v>28</v>
      </c>
      <c r="B35" s="3" t="s">
        <v>11</v>
      </c>
      <c r="C35" s="3" t="s">
        <v>15</v>
      </c>
      <c r="D35" s="3" t="s">
        <v>29</v>
      </c>
      <c r="E35" s="9" t="s">
        <v>0</v>
      </c>
      <c r="F35" s="150"/>
      <c r="G35" s="138"/>
      <c r="H35" s="126"/>
      <c r="I35" s="25">
        <f>I36</f>
        <v>300</v>
      </c>
    </row>
    <row r="36" spans="1:9" ht="123.75" customHeight="1" x14ac:dyDescent="0.25">
      <c r="A36" s="11" t="s">
        <v>30</v>
      </c>
      <c r="B36" s="12" t="s">
        <v>11</v>
      </c>
      <c r="C36" s="12" t="s">
        <v>15</v>
      </c>
      <c r="D36" s="12" t="s">
        <v>29</v>
      </c>
      <c r="E36" s="12" t="s">
        <v>31</v>
      </c>
      <c r="F36" s="151"/>
      <c r="G36" s="139"/>
      <c r="H36" s="127" t="s">
        <v>79</v>
      </c>
      <c r="I36" s="102">
        <f>100+200</f>
        <v>300</v>
      </c>
    </row>
    <row r="37" spans="1:9" ht="38.25" customHeight="1" x14ac:dyDescent="0.2">
      <c r="A37" s="2" t="s">
        <v>81</v>
      </c>
      <c r="B37" s="3" t="s">
        <v>11</v>
      </c>
      <c r="C37" s="3" t="s">
        <v>15</v>
      </c>
      <c r="D37" s="3">
        <v>1010408240</v>
      </c>
      <c r="E37" s="3"/>
      <c r="F37" s="152"/>
      <c r="G37" s="141"/>
      <c r="H37" s="129"/>
      <c r="I37" s="25">
        <f>I38</f>
        <v>382.5</v>
      </c>
    </row>
    <row r="38" spans="1:9" ht="120" customHeight="1" x14ac:dyDescent="0.25">
      <c r="A38" s="11" t="s">
        <v>30</v>
      </c>
      <c r="B38" s="12" t="s">
        <v>11</v>
      </c>
      <c r="C38" s="12" t="s">
        <v>15</v>
      </c>
      <c r="D38" s="12">
        <v>1010408240</v>
      </c>
      <c r="E38" s="12">
        <v>632</v>
      </c>
      <c r="F38" s="151"/>
      <c r="G38" s="139"/>
      <c r="H38" s="127" t="s">
        <v>79</v>
      </c>
      <c r="I38" s="102">
        <f>192.5+190</f>
        <v>382.5</v>
      </c>
    </row>
    <row r="39" spans="1:9" ht="35.25" customHeight="1" x14ac:dyDescent="0.2">
      <c r="A39" s="2" t="s">
        <v>82</v>
      </c>
      <c r="B39" s="3" t="s">
        <v>11</v>
      </c>
      <c r="C39" s="3" t="s">
        <v>15</v>
      </c>
      <c r="D39" s="3">
        <v>1010408250</v>
      </c>
      <c r="E39" s="3"/>
      <c r="F39" s="152"/>
      <c r="G39" s="141"/>
      <c r="H39" s="129"/>
      <c r="I39" s="25">
        <f>I40</f>
        <v>94.2</v>
      </c>
    </row>
    <row r="40" spans="1:9" ht="123" customHeight="1" x14ac:dyDescent="0.25">
      <c r="A40" s="11" t="s">
        <v>30</v>
      </c>
      <c r="B40" s="12" t="s">
        <v>11</v>
      </c>
      <c r="C40" s="12" t="s">
        <v>15</v>
      </c>
      <c r="D40" s="12">
        <v>1010408250</v>
      </c>
      <c r="E40" s="12">
        <v>632</v>
      </c>
      <c r="F40" s="151"/>
      <c r="G40" s="139"/>
      <c r="H40" s="127" t="s">
        <v>79</v>
      </c>
      <c r="I40" s="102">
        <f>42+52.2</f>
        <v>94.2</v>
      </c>
    </row>
    <row r="41" spans="1:9" ht="53.25" customHeight="1" x14ac:dyDescent="0.2">
      <c r="A41" s="2" t="s">
        <v>32</v>
      </c>
      <c r="B41" s="3" t="s">
        <v>11</v>
      </c>
      <c r="C41" s="3" t="s">
        <v>15</v>
      </c>
      <c r="D41" s="3" t="s">
        <v>33</v>
      </c>
      <c r="E41" s="10" t="s">
        <v>0</v>
      </c>
      <c r="F41" s="150"/>
      <c r="G41" s="138"/>
      <c r="H41" s="126"/>
      <c r="I41" s="25">
        <f>I42</f>
        <v>3194</v>
      </c>
    </row>
    <row r="42" spans="1:9" ht="89.25" customHeight="1" x14ac:dyDescent="0.2">
      <c r="A42" s="2" t="s">
        <v>34</v>
      </c>
      <c r="B42" s="3" t="s">
        <v>11</v>
      </c>
      <c r="C42" s="3" t="s">
        <v>15</v>
      </c>
      <c r="D42" s="3" t="s">
        <v>35</v>
      </c>
      <c r="E42" s="4" t="s">
        <v>0</v>
      </c>
      <c r="F42" s="148"/>
      <c r="G42" s="136"/>
      <c r="H42" s="124"/>
      <c r="I42" s="25">
        <f>I43+I46+I49</f>
        <v>3194</v>
      </c>
    </row>
    <row r="43" spans="1:9" ht="42.75" customHeight="1" x14ac:dyDescent="0.25">
      <c r="A43" s="2" t="s">
        <v>36</v>
      </c>
      <c r="B43" s="3" t="s">
        <v>11</v>
      </c>
      <c r="C43" s="3" t="s">
        <v>15</v>
      </c>
      <c r="D43" s="3" t="s">
        <v>37</v>
      </c>
      <c r="E43" s="9" t="s">
        <v>0</v>
      </c>
      <c r="F43" s="150"/>
      <c r="G43" s="138"/>
      <c r="H43" s="126"/>
      <c r="I43" s="25">
        <f>I44+I45</f>
        <v>494</v>
      </c>
    </row>
    <row r="44" spans="1:9" ht="55.5" customHeight="1" x14ac:dyDescent="0.25">
      <c r="A44" s="11" t="s">
        <v>83</v>
      </c>
      <c r="B44" s="12" t="s">
        <v>11</v>
      </c>
      <c r="C44" s="12" t="s">
        <v>15</v>
      </c>
      <c r="D44" s="12" t="s">
        <v>37</v>
      </c>
      <c r="E44" s="12" t="s">
        <v>38</v>
      </c>
      <c r="F44" s="151"/>
      <c r="G44" s="139"/>
      <c r="H44" s="127" t="s">
        <v>79</v>
      </c>
      <c r="I44" s="22">
        <v>147</v>
      </c>
    </row>
    <row r="45" spans="1:9" ht="127.5" customHeight="1" x14ac:dyDescent="0.25">
      <c r="A45" s="11" t="s">
        <v>30</v>
      </c>
      <c r="B45" s="12" t="s">
        <v>11</v>
      </c>
      <c r="C45" s="12" t="s">
        <v>15</v>
      </c>
      <c r="D45" s="12" t="s">
        <v>37</v>
      </c>
      <c r="E45" s="12" t="s">
        <v>31</v>
      </c>
      <c r="F45" s="151"/>
      <c r="G45" s="139"/>
      <c r="H45" s="127" t="s">
        <v>79</v>
      </c>
      <c r="I45" s="22">
        <f>223+124</f>
        <v>347</v>
      </c>
    </row>
    <row r="46" spans="1:9" ht="49.5" customHeight="1" x14ac:dyDescent="0.25">
      <c r="A46" s="11" t="s">
        <v>83</v>
      </c>
      <c r="B46" s="12" t="s">
        <v>11</v>
      </c>
      <c r="C46" s="12" t="s">
        <v>15</v>
      </c>
      <c r="D46" s="12" t="s">
        <v>92</v>
      </c>
      <c r="E46" s="12">
        <v>244</v>
      </c>
      <c r="F46" s="151"/>
      <c r="G46" s="139"/>
      <c r="H46" s="127"/>
      <c r="I46" s="22">
        <f>I47+I48</f>
        <v>1750</v>
      </c>
    </row>
    <row r="47" spans="1:9" ht="32.25" customHeight="1" x14ac:dyDescent="0.25">
      <c r="A47" s="180" t="s">
        <v>91</v>
      </c>
      <c r="B47" s="46" t="s">
        <v>11</v>
      </c>
      <c r="C47" s="46" t="s">
        <v>15</v>
      </c>
      <c r="D47" s="46" t="s">
        <v>92</v>
      </c>
      <c r="E47" s="46">
        <v>244</v>
      </c>
      <c r="F47" s="73" t="s">
        <v>128</v>
      </c>
      <c r="G47" s="139"/>
      <c r="H47" s="128" t="s">
        <v>89</v>
      </c>
      <c r="I47" s="22">
        <v>1417.5</v>
      </c>
    </row>
    <row r="48" spans="1:9" ht="32.25" customHeight="1" x14ac:dyDescent="0.25">
      <c r="A48" s="181"/>
      <c r="B48" s="46" t="s">
        <v>11</v>
      </c>
      <c r="C48" s="46" t="s">
        <v>15</v>
      </c>
      <c r="D48" s="46" t="s">
        <v>92</v>
      </c>
      <c r="E48" s="46">
        <v>244</v>
      </c>
      <c r="F48" s="73"/>
      <c r="G48" s="139"/>
      <c r="H48" s="128" t="s">
        <v>88</v>
      </c>
      <c r="I48" s="22">
        <v>332.5</v>
      </c>
    </row>
    <row r="49" spans="1:9" ht="32.25" customHeight="1" x14ac:dyDescent="0.25">
      <c r="A49" s="11" t="s">
        <v>30</v>
      </c>
      <c r="B49" s="12" t="s">
        <v>11</v>
      </c>
      <c r="C49" s="12" t="s">
        <v>15</v>
      </c>
      <c r="D49" s="12" t="s">
        <v>92</v>
      </c>
      <c r="E49" s="12">
        <v>632</v>
      </c>
      <c r="F49" s="151"/>
      <c r="G49" s="139"/>
      <c r="H49" s="127"/>
      <c r="I49" s="22">
        <f>I50+I51</f>
        <v>950</v>
      </c>
    </row>
    <row r="50" spans="1:9" ht="30.7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632</v>
      </c>
      <c r="F50" s="73" t="s">
        <v>128</v>
      </c>
      <c r="G50" s="139"/>
      <c r="H50" s="128" t="s">
        <v>89</v>
      </c>
      <c r="I50" s="22">
        <v>769.5</v>
      </c>
    </row>
    <row r="51" spans="1:9" ht="26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632</v>
      </c>
      <c r="F51" s="73"/>
      <c r="G51" s="139"/>
      <c r="H51" s="128" t="s">
        <v>88</v>
      </c>
      <c r="I51" s="22">
        <v>180.5</v>
      </c>
    </row>
    <row r="52" spans="1:9" ht="36" customHeight="1" x14ac:dyDescent="0.2">
      <c r="A52" s="2" t="s">
        <v>39</v>
      </c>
      <c r="B52" s="3" t="s">
        <v>11</v>
      </c>
      <c r="C52" s="3" t="s">
        <v>15</v>
      </c>
      <c r="D52" s="3" t="s">
        <v>40</v>
      </c>
      <c r="E52" s="10" t="s">
        <v>0</v>
      </c>
      <c r="F52" s="150"/>
      <c r="G52" s="138"/>
      <c r="H52" s="126"/>
      <c r="I52" s="25">
        <f>I53+I62</f>
        <v>9349.7000000000007</v>
      </c>
    </row>
    <row r="53" spans="1:9" ht="38.25" customHeight="1" x14ac:dyDescent="0.2">
      <c r="A53" s="2" t="s">
        <v>41</v>
      </c>
      <c r="B53" s="3" t="s">
        <v>11</v>
      </c>
      <c r="C53" s="3" t="s">
        <v>15</v>
      </c>
      <c r="D53" s="3" t="s">
        <v>42</v>
      </c>
      <c r="E53" s="4" t="s">
        <v>0</v>
      </c>
      <c r="F53" s="148"/>
      <c r="G53" s="136"/>
      <c r="H53" s="124"/>
      <c r="I53" s="25">
        <f>I54+I60</f>
        <v>9349.7000000000007</v>
      </c>
    </row>
    <row r="54" spans="1:9" ht="19.5" customHeight="1" x14ac:dyDescent="0.25">
      <c r="A54" s="2" t="s">
        <v>43</v>
      </c>
      <c r="B54" s="3" t="s">
        <v>11</v>
      </c>
      <c r="C54" s="3" t="s">
        <v>15</v>
      </c>
      <c r="D54" s="3" t="s">
        <v>44</v>
      </c>
      <c r="E54" s="9" t="s">
        <v>0</v>
      </c>
      <c r="F54" s="150"/>
      <c r="G54" s="138"/>
      <c r="H54" s="126"/>
      <c r="I54" s="25">
        <f>I55+I56+I57+I58+I59</f>
        <v>9346.1</v>
      </c>
    </row>
    <row r="55" spans="1:9" ht="31.7" customHeight="1" x14ac:dyDescent="0.25">
      <c r="A55" s="11" t="s">
        <v>45</v>
      </c>
      <c r="B55" s="12" t="s">
        <v>11</v>
      </c>
      <c r="C55" s="12" t="s">
        <v>15</v>
      </c>
      <c r="D55" s="12" t="s">
        <v>44</v>
      </c>
      <c r="E55" s="12" t="s">
        <v>46</v>
      </c>
      <c r="F55" s="151"/>
      <c r="G55" s="139"/>
      <c r="H55" s="127" t="s">
        <v>79</v>
      </c>
      <c r="I55" s="22">
        <v>6995.9</v>
      </c>
    </row>
    <row r="56" spans="1:9" ht="48.75" customHeight="1" x14ac:dyDescent="0.25">
      <c r="A56" s="11" t="s">
        <v>47</v>
      </c>
      <c r="B56" s="12" t="s">
        <v>11</v>
      </c>
      <c r="C56" s="12" t="s">
        <v>15</v>
      </c>
      <c r="D56" s="12" t="s">
        <v>44</v>
      </c>
      <c r="E56" s="12" t="s">
        <v>48</v>
      </c>
      <c r="F56" s="151"/>
      <c r="G56" s="139"/>
      <c r="H56" s="127" t="s">
        <v>79</v>
      </c>
      <c r="I56" s="22">
        <v>81.5</v>
      </c>
    </row>
    <row r="57" spans="1:9" ht="68.25" customHeight="1" x14ac:dyDescent="0.25">
      <c r="A57" s="11" t="s">
        <v>49</v>
      </c>
      <c r="B57" s="12" t="s">
        <v>11</v>
      </c>
      <c r="C57" s="12" t="s">
        <v>15</v>
      </c>
      <c r="D57" s="12" t="s">
        <v>44</v>
      </c>
      <c r="E57" s="12" t="s">
        <v>50</v>
      </c>
      <c r="F57" s="151"/>
      <c r="G57" s="139"/>
      <c r="H57" s="127" t="s">
        <v>79</v>
      </c>
      <c r="I57" s="22">
        <v>2112.8000000000002</v>
      </c>
    </row>
    <row r="58" spans="1:9" ht="42.75" customHeight="1" x14ac:dyDescent="0.25">
      <c r="A58" s="11" t="s">
        <v>83</v>
      </c>
      <c r="B58" s="12" t="s">
        <v>11</v>
      </c>
      <c r="C58" s="12" t="s">
        <v>15</v>
      </c>
      <c r="D58" s="12" t="s">
        <v>44</v>
      </c>
      <c r="E58" s="12" t="s">
        <v>38</v>
      </c>
      <c r="F58" s="151"/>
      <c r="G58" s="139"/>
      <c r="H58" s="127" t="s">
        <v>79</v>
      </c>
      <c r="I58" s="41">
        <v>150.9</v>
      </c>
    </row>
    <row r="59" spans="1:9" ht="15.75" customHeight="1" x14ac:dyDescent="0.25">
      <c r="A59" s="11" t="s">
        <v>51</v>
      </c>
      <c r="B59" s="12" t="s">
        <v>11</v>
      </c>
      <c r="C59" s="12" t="s">
        <v>15</v>
      </c>
      <c r="D59" s="12" t="s">
        <v>44</v>
      </c>
      <c r="E59" s="12" t="s">
        <v>52</v>
      </c>
      <c r="F59" s="151"/>
      <c r="G59" s="139"/>
      <c r="H59" s="127" t="s">
        <v>79</v>
      </c>
      <c r="I59" s="22">
        <v>5</v>
      </c>
    </row>
    <row r="60" spans="1:9" ht="31.7" customHeight="1" x14ac:dyDescent="0.25">
      <c r="A60" s="2" t="s">
        <v>53</v>
      </c>
      <c r="B60" s="3" t="s">
        <v>11</v>
      </c>
      <c r="C60" s="3" t="s">
        <v>15</v>
      </c>
      <c r="D60" s="3" t="s">
        <v>54</v>
      </c>
      <c r="E60" s="9" t="s">
        <v>0</v>
      </c>
      <c r="F60" s="150"/>
      <c r="G60" s="138"/>
      <c r="H60" s="126"/>
      <c r="I60" s="25">
        <f>I61</f>
        <v>3.6</v>
      </c>
    </row>
    <row r="61" spans="1:9" ht="32.25" customHeight="1" x14ac:dyDescent="0.25">
      <c r="A61" s="11" t="s">
        <v>83</v>
      </c>
      <c r="B61" s="12" t="s">
        <v>11</v>
      </c>
      <c r="C61" s="12" t="s">
        <v>15</v>
      </c>
      <c r="D61" s="12" t="s">
        <v>54</v>
      </c>
      <c r="E61" s="12" t="s">
        <v>38</v>
      </c>
      <c r="F61" s="151"/>
      <c r="G61" s="139"/>
      <c r="H61" s="127" t="s">
        <v>79</v>
      </c>
      <c r="I61" s="22">
        <v>3.6</v>
      </c>
    </row>
    <row r="62" spans="1:9" ht="77.25" customHeight="1" x14ac:dyDescent="0.25">
      <c r="A62" s="2" t="s">
        <v>67</v>
      </c>
      <c r="B62" s="3" t="s">
        <v>11</v>
      </c>
      <c r="C62" s="3" t="s">
        <v>15</v>
      </c>
      <c r="D62" s="3">
        <v>1030600000</v>
      </c>
      <c r="E62" s="12"/>
      <c r="F62" s="151"/>
      <c r="G62" s="139"/>
      <c r="H62" s="127"/>
      <c r="I62" s="25">
        <f>I63</f>
        <v>0</v>
      </c>
    </row>
    <row r="63" spans="1:9" ht="24" customHeight="1" x14ac:dyDescent="0.25">
      <c r="A63" s="11" t="s">
        <v>84</v>
      </c>
      <c r="B63" s="12" t="s">
        <v>11</v>
      </c>
      <c r="C63" s="12" t="s">
        <v>15</v>
      </c>
      <c r="D63" s="12">
        <v>1030600620</v>
      </c>
      <c r="E63" s="12">
        <v>851</v>
      </c>
      <c r="F63" s="151"/>
      <c r="G63" s="139"/>
      <c r="H63" s="127" t="s">
        <v>79</v>
      </c>
      <c r="I63" s="22">
        <v>0</v>
      </c>
    </row>
    <row r="64" spans="1:9" ht="33.75" customHeight="1" x14ac:dyDescent="0.2">
      <c r="A64" s="2" t="s">
        <v>120</v>
      </c>
      <c r="B64" s="3" t="s">
        <v>11</v>
      </c>
      <c r="C64" s="3" t="s">
        <v>15</v>
      </c>
      <c r="D64" s="3">
        <v>9900000000</v>
      </c>
      <c r="E64" s="26"/>
      <c r="F64" s="153"/>
      <c r="G64" s="142"/>
      <c r="H64" s="130"/>
      <c r="I64" s="25">
        <f>I65+I66</f>
        <v>600</v>
      </c>
    </row>
    <row r="65" spans="1:9" ht="38.25" customHeight="1" x14ac:dyDescent="0.25">
      <c r="A65" s="20" t="s">
        <v>121</v>
      </c>
      <c r="B65" s="12" t="s">
        <v>11</v>
      </c>
      <c r="C65" s="12" t="s">
        <v>15</v>
      </c>
      <c r="D65" s="12">
        <v>9900300370</v>
      </c>
      <c r="E65" s="12">
        <v>632</v>
      </c>
      <c r="F65" s="151"/>
      <c r="G65" s="139"/>
      <c r="H65" s="127" t="s">
        <v>79</v>
      </c>
      <c r="I65" s="22">
        <v>300</v>
      </c>
    </row>
    <row r="66" spans="1:9" ht="38.25" customHeight="1" x14ac:dyDescent="0.25">
      <c r="A66" s="159" t="s">
        <v>143</v>
      </c>
      <c r="B66" s="12" t="s">
        <v>11</v>
      </c>
      <c r="C66" s="12" t="s">
        <v>15</v>
      </c>
      <c r="D66" s="12">
        <v>9900400310</v>
      </c>
      <c r="E66" s="12">
        <v>632</v>
      </c>
      <c r="F66" s="151"/>
      <c r="G66" s="139"/>
      <c r="H66" s="127"/>
      <c r="I66" s="22">
        <v>300</v>
      </c>
    </row>
    <row r="67" spans="1:9" ht="20.25" customHeight="1" x14ac:dyDescent="0.25">
      <c r="A67" s="5" t="s">
        <v>55</v>
      </c>
      <c r="B67" s="3" t="s">
        <v>11</v>
      </c>
      <c r="C67" s="3" t="s">
        <v>56</v>
      </c>
      <c r="D67" s="6" t="s">
        <v>0</v>
      </c>
      <c r="E67" s="7" t="s">
        <v>0</v>
      </c>
      <c r="F67" s="149"/>
      <c r="G67" s="137"/>
      <c r="H67" s="125"/>
      <c r="I67" s="25">
        <f>I68+I74</f>
        <v>22835.5</v>
      </c>
    </row>
    <row r="68" spans="1:9" ht="20.25" customHeight="1" x14ac:dyDescent="0.25">
      <c r="A68" s="2" t="s">
        <v>57</v>
      </c>
      <c r="B68" s="3" t="s">
        <v>11</v>
      </c>
      <c r="C68" s="3" t="s">
        <v>58</v>
      </c>
      <c r="D68" s="8" t="s">
        <v>0</v>
      </c>
      <c r="E68" s="9" t="s">
        <v>0</v>
      </c>
      <c r="F68" s="150"/>
      <c r="G68" s="138"/>
      <c r="H68" s="126"/>
      <c r="I68" s="40">
        <f>I69</f>
        <v>22365.7</v>
      </c>
    </row>
    <row r="69" spans="1:9" ht="50.25" customHeight="1" x14ac:dyDescent="0.25">
      <c r="A69" s="2" t="s">
        <v>16</v>
      </c>
      <c r="B69" s="3" t="s">
        <v>11</v>
      </c>
      <c r="C69" s="3" t="s">
        <v>58</v>
      </c>
      <c r="D69" s="3" t="s">
        <v>17</v>
      </c>
      <c r="E69" s="9" t="s">
        <v>0</v>
      </c>
      <c r="F69" s="150"/>
      <c r="G69" s="138"/>
      <c r="H69" s="126"/>
      <c r="I69" s="40">
        <f>I70</f>
        <v>22365.7</v>
      </c>
    </row>
    <row r="70" spans="1:9" ht="62.25" customHeight="1" x14ac:dyDescent="0.2">
      <c r="A70" s="2" t="s">
        <v>18</v>
      </c>
      <c r="B70" s="3" t="s">
        <v>11</v>
      </c>
      <c r="C70" s="3" t="s">
        <v>58</v>
      </c>
      <c r="D70" s="3" t="s">
        <v>19</v>
      </c>
      <c r="E70" s="10" t="s">
        <v>0</v>
      </c>
      <c r="F70" s="150"/>
      <c r="G70" s="138"/>
      <c r="H70" s="126"/>
      <c r="I70" s="40">
        <f>I71</f>
        <v>22365.7</v>
      </c>
    </row>
    <row r="71" spans="1:9" ht="57.75" customHeight="1" x14ac:dyDescent="0.2">
      <c r="A71" s="2" t="s">
        <v>59</v>
      </c>
      <c r="B71" s="3" t="s">
        <v>11</v>
      </c>
      <c r="C71" s="3" t="s">
        <v>58</v>
      </c>
      <c r="D71" s="3" t="s">
        <v>60</v>
      </c>
      <c r="E71" s="4" t="s">
        <v>0</v>
      </c>
      <c r="F71" s="148"/>
      <c r="G71" s="136"/>
      <c r="H71" s="124"/>
      <c r="I71" s="40">
        <f>I72</f>
        <v>22365.7</v>
      </c>
    </row>
    <row r="72" spans="1:9" ht="80.099999999999994" customHeight="1" x14ac:dyDescent="0.25">
      <c r="A72" s="2" t="s">
        <v>61</v>
      </c>
      <c r="B72" s="3" t="s">
        <v>11</v>
      </c>
      <c r="C72" s="3" t="s">
        <v>58</v>
      </c>
      <c r="D72" s="3" t="s">
        <v>62</v>
      </c>
      <c r="E72" s="9" t="s">
        <v>0</v>
      </c>
      <c r="F72" s="150"/>
      <c r="G72" s="138"/>
      <c r="H72" s="126"/>
      <c r="I72" s="40">
        <f>I73</f>
        <v>22365.7</v>
      </c>
    </row>
    <row r="73" spans="1:9" ht="83.25" customHeight="1" x14ac:dyDescent="0.25">
      <c r="A73" s="11" t="s">
        <v>63</v>
      </c>
      <c r="B73" s="12" t="s">
        <v>11</v>
      </c>
      <c r="C73" s="12" t="s">
        <v>58</v>
      </c>
      <c r="D73" s="12" t="s">
        <v>62</v>
      </c>
      <c r="E73" s="12" t="s">
        <v>64</v>
      </c>
      <c r="F73" s="151"/>
      <c r="G73" s="139"/>
      <c r="H73" s="127" t="s">
        <v>79</v>
      </c>
      <c r="I73" s="22">
        <f>21465.7+900</f>
        <v>22365.7</v>
      </c>
    </row>
    <row r="74" spans="1:9" ht="31.7" customHeight="1" x14ac:dyDescent="0.25">
      <c r="A74" s="2" t="s">
        <v>65</v>
      </c>
      <c r="B74" s="3" t="s">
        <v>11</v>
      </c>
      <c r="C74" s="3" t="s">
        <v>66</v>
      </c>
      <c r="D74" s="8" t="s">
        <v>0</v>
      </c>
      <c r="E74" s="9" t="s">
        <v>0</v>
      </c>
      <c r="F74" s="150"/>
      <c r="G74" s="138"/>
      <c r="H74" s="126"/>
      <c r="I74" s="25">
        <f>I75</f>
        <v>469.8</v>
      </c>
    </row>
    <row r="75" spans="1:9" ht="48.75" customHeight="1" x14ac:dyDescent="0.25">
      <c r="A75" s="2" t="s">
        <v>16</v>
      </c>
      <c r="B75" s="3" t="s">
        <v>11</v>
      </c>
      <c r="C75" s="3" t="s">
        <v>66</v>
      </c>
      <c r="D75" s="3" t="s">
        <v>17</v>
      </c>
      <c r="E75" s="9" t="s">
        <v>0</v>
      </c>
      <c r="F75" s="150"/>
      <c r="G75" s="138"/>
      <c r="H75" s="126"/>
      <c r="I75" s="25">
        <f>I76</f>
        <v>469.8</v>
      </c>
    </row>
    <row r="76" spans="1:9" ht="36.75" customHeight="1" x14ac:dyDescent="0.2">
      <c r="A76" s="2" t="s">
        <v>39</v>
      </c>
      <c r="B76" s="3" t="s">
        <v>11</v>
      </c>
      <c r="C76" s="3" t="s">
        <v>66</v>
      </c>
      <c r="D76" s="3" t="s">
        <v>40</v>
      </c>
      <c r="E76" s="10" t="s">
        <v>0</v>
      </c>
      <c r="F76" s="150"/>
      <c r="G76" s="138"/>
      <c r="H76" s="126"/>
      <c r="I76" s="25">
        <f>I77</f>
        <v>469.8</v>
      </c>
    </row>
    <row r="77" spans="1:9" ht="72.75" customHeight="1" x14ac:dyDescent="0.2">
      <c r="A77" s="2" t="s">
        <v>67</v>
      </c>
      <c r="B77" s="3" t="s">
        <v>11</v>
      </c>
      <c r="C77" s="3" t="s">
        <v>66</v>
      </c>
      <c r="D77" s="3" t="s">
        <v>68</v>
      </c>
      <c r="E77" s="4" t="s">
        <v>0</v>
      </c>
      <c r="F77" s="148"/>
      <c r="G77" s="136"/>
      <c r="H77" s="124"/>
      <c r="I77" s="25">
        <f>I78+I80</f>
        <v>469.8</v>
      </c>
    </row>
    <row r="78" spans="1:9" ht="24.75" customHeight="1" x14ac:dyDescent="0.2">
      <c r="A78" s="17" t="s">
        <v>84</v>
      </c>
      <c r="B78" s="18" t="s">
        <v>11</v>
      </c>
      <c r="C78" s="18" t="s">
        <v>66</v>
      </c>
      <c r="D78" s="18">
        <v>1030600620</v>
      </c>
      <c r="E78" s="28"/>
      <c r="F78" s="154"/>
      <c r="G78" s="143"/>
      <c r="H78" s="131"/>
      <c r="I78" s="25">
        <f>I79</f>
        <v>0</v>
      </c>
    </row>
    <row r="79" spans="1:9" ht="31.5" customHeight="1" x14ac:dyDescent="0.25">
      <c r="A79" s="20" t="s">
        <v>71</v>
      </c>
      <c r="B79" s="29" t="s">
        <v>11</v>
      </c>
      <c r="C79" s="29" t="s">
        <v>66</v>
      </c>
      <c r="D79" s="29">
        <v>1030600620</v>
      </c>
      <c r="E79" s="21" t="s">
        <v>72</v>
      </c>
      <c r="F79" s="155"/>
      <c r="G79" s="144"/>
      <c r="H79" s="132" t="s">
        <v>79</v>
      </c>
      <c r="I79" s="22">
        <v>0</v>
      </c>
    </row>
    <row r="80" spans="1:9" ht="20.25" customHeight="1" x14ac:dyDescent="0.25">
      <c r="A80" s="17" t="s">
        <v>69</v>
      </c>
      <c r="B80" s="18" t="s">
        <v>11</v>
      </c>
      <c r="C80" s="18" t="s">
        <v>66</v>
      </c>
      <c r="D80" s="18" t="s">
        <v>70</v>
      </c>
      <c r="E80" s="19" t="s">
        <v>0</v>
      </c>
      <c r="F80" s="156"/>
      <c r="G80" s="145"/>
      <c r="H80" s="133"/>
      <c r="I80" s="25">
        <f>I81</f>
        <v>469.8</v>
      </c>
    </row>
    <row r="81" spans="1:16" ht="31.7" customHeight="1" x14ac:dyDescent="0.25">
      <c r="A81" s="20" t="s">
        <v>71</v>
      </c>
      <c r="B81" s="21" t="s">
        <v>11</v>
      </c>
      <c r="C81" s="21" t="s">
        <v>66</v>
      </c>
      <c r="D81" s="21" t="s">
        <v>70</v>
      </c>
      <c r="E81" s="21" t="s">
        <v>72</v>
      </c>
      <c r="F81" s="155"/>
      <c r="G81" s="144"/>
      <c r="H81" s="132" t="s">
        <v>79</v>
      </c>
      <c r="I81" s="22">
        <v>469.8</v>
      </c>
    </row>
    <row r="85" spans="1:16" ht="42.75" customHeight="1" x14ac:dyDescent="0.25">
      <c r="A85" s="193" t="s">
        <v>140</v>
      </c>
      <c r="B85" s="193"/>
      <c r="C85" s="104"/>
      <c r="D85" s="104"/>
      <c r="E85" s="176" t="s">
        <v>141</v>
      </c>
      <c r="F85" s="176"/>
      <c r="G85" s="176"/>
      <c r="H85" s="176"/>
      <c r="I85" s="176"/>
      <c r="J85" s="105"/>
      <c r="K85" s="105"/>
      <c r="L85" s="105"/>
      <c r="M85" s="105"/>
      <c r="N85" s="105"/>
      <c r="O85" s="105"/>
      <c r="P85" s="105"/>
    </row>
    <row r="86" spans="1:16" ht="37.5" customHeight="1" x14ac:dyDescent="0.25">
      <c r="A86" s="192" t="s">
        <v>135</v>
      </c>
      <c r="B86" s="192"/>
      <c r="C86" s="106"/>
      <c r="D86" s="105"/>
      <c r="E86" s="176" t="s">
        <v>114</v>
      </c>
      <c r="F86" s="176"/>
      <c r="G86" s="176"/>
      <c r="H86" s="176"/>
      <c r="I86" s="176"/>
      <c r="J86" s="105"/>
      <c r="K86" s="105"/>
      <c r="L86" s="105"/>
      <c r="M86" s="105"/>
      <c r="N86" s="105"/>
      <c r="O86" s="105"/>
      <c r="P86" s="105"/>
    </row>
    <row r="87" spans="1:16" ht="37.5" customHeight="1" x14ac:dyDescent="0.25">
      <c r="A87" s="192" t="s">
        <v>116</v>
      </c>
      <c r="B87" s="192"/>
      <c r="C87" s="105"/>
      <c r="D87" s="105"/>
      <c r="E87" s="176" t="s">
        <v>115</v>
      </c>
      <c r="F87" s="176"/>
      <c r="G87" s="176"/>
      <c r="H87" s="176"/>
      <c r="I87" s="176"/>
      <c r="J87" s="105"/>
      <c r="K87" s="105"/>
      <c r="L87" s="105"/>
      <c r="M87" s="105"/>
      <c r="N87" s="105"/>
      <c r="O87" s="105"/>
      <c r="P87" s="105"/>
    </row>
    <row r="89" spans="1:16" ht="15" x14ac:dyDescent="0.2">
      <c r="A89" s="107" t="s">
        <v>139</v>
      </c>
    </row>
  </sheetData>
  <autoFilter ref="A11:M81"/>
  <mergeCells count="25">
    <mergeCell ref="E85:I85"/>
    <mergeCell ref="A86:B86"/>
    <mergeCell ref="E86:I86"/>
    <mergeCell ref="A87:B87"/>
    <mergeCell ref="E87:I87"/>
    <mergeCell ref="A85:B85"/>
    <mergeCell ref="A26:A27"/>
    <mergeCell ref="A29:A30"/>
    <mergeCell ref="A32:A33"/>
    <mergeCell ref="A47:A48"/>
    <mergeCell ref="A50:A51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workbookViewId="0">
      <selection activeCell="G12" sqref="G12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144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6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146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145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58" t="s">
        <v>0</v>
      </c>
      <c r="B7" s="158" t="s">
        <v>0</v>
      </c>
      <c r="C7" s="158" t="s">
        <v>0</v>
      </c>
      <c r="D7" s="158" t="s">
        <v>0</v>
      </c>
      <c r="E7" s="158" t="s">
        <v>0</v>
      </c>
      <c r="F7" s="147"/>
      <c r="G7" s="135"/>
      <c r="H7" s="123"/>
      <c r="I7" s="158" t="s">
        <v>0</v>
      </c>
    </row>
    <row r="8" spans="1:13" ht="42" customHeight="1" x14ac:dyDescent="0.2">
      <c r="A8" s="194" t="s">
        <v>129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I13+I74</f>
        <v>46468.7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22733.199999999997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I15+I67</f>
        <v>22733.199999999997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I16+I44+I55</f>
        <v>21433.199999999997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I17+I37</f>
        <v>8724.7000000000007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I18+I25+I27</f>
        <v>7386.7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I20+I21+I22+I23+I24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7.25" customHeight="1" x14ac:dyDescent="0.25">
      <c r="A21" s="96" t="s">
        <v>147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148</v>
      </c>
      <c r="H21" s="128"/>
      <c r="I21" s="101">
        <v>300</v>
      </c>
    </row>
    <row r="22" spans="1:9" ht="47.25" customHeight="1" x14ac:dyDescent="0.25">
      <c r="A22" s="96" t="s">
        <v>149</v>
      </c>
      <c r="B22" s="12" t="s">
        <v>11</v>
      </c>
      <c r="C22" s="12" t="s">
        <v>15</v>
      </c>
      <c r="D22" s="12" t="s">
        <v>23</v>
      </c>
      <c r="E22" s="12" t="s">
        <v>25</v>
      </c>
      <c r="F22" s="73"/>
      <c r="G22" s="140" t="s">
        <v>150</v>
      </c>
      <c r="H22" s="128"/>
      <c r="I22" s="101">
        <v>150</v>
      </c>
    </row>
    <row r="23" spans="1:9" ht="47.25" customHeight="1" x14ac:dyDescent="0.25">
      <c r="A23" s="96" t="s">
        <v>151</v>
      </c>
      <c r="B23" s="12" t="s">
        <v>11</v>
      </c>
      <c r="C23" s="12" t="s">
        <v>15</v>
      </c>
      <c r="D23" s="12" t="s">
        <v>23</v>
      </c>
      <c r="E23" s="12" t="s">
        <v>25</v>
      </c>
      <c r="F23" s="73"/>
      <c r="G23" s="140" t="s">
        <v>152</v>
      </c>
      <c r="H23" s="128"/>
      <c r="I23" s="101">
        <v>150</v>
      </c>
    </row>
    <row r="24" spans="1:9" ht="44.25" customHeight="1" x14ac:dyDescent="0.25">
      <c r="A24" s="96" t="s">
        <v>127</v>
      </c>
      <c r="B24" s="12" t="s">
        <v>11</v>
      </c>
      <c r="C24" s="12" t="s">
        <v>15</v>
      </c>
      <c r="D24" s="12" t="s">
        <v>23</v>
      </c>
      <c r="E24" s="12" t="s">
        <v>25</v>
      </c>
      <c r="F24" s="73"/>
      <c r="G24" s="140" t="s">
        <v>126</v>
      </c>
      <c r="H24" s="128"/>
      <c r="I24" s="101">
        <v>1125</v>
      </c>
    </row>
    <row r="25" spans="1:9" ht="54" customHeight="1" x14ac:dyDescent="0.2">
      <c r="A25" s="2" t="s">
        <v>80</v>
      </c>
      <c r="B25" s="15" t="s">
        <v>11</v>
      </c>
      <c r="C25" s="15" t="s">
        <v>15</v>
      </c>
      <c r="D25" s="15">
        <v>1010205330</v>
      </c>
      <c r="E25" s="15"/>
      <c r="F25" s="152"/>
      <c r="G25" s="141"/>
      <c r="H25" s="129"/>
      <c r="I25" s="40">
        <f>I26</f>
        <v>361.7</v>
      </c>
    </row>
    <row r="26" spans="1:9" ht="48" customHeight="1" x14ac:dyDescent="0.25">
      <c r="A26" s="16" t="s">
        <v>83</v>
      </c>
      <c r="B26" s="12" t="s">
        <v>11</v>
      </c>
      <c r="C26" s="12" t="s">
        <v>15</v>
      </c>
      <c r="D26" s="12">
        <v>1010205330</v>
      </c>
      <c r="E26" s="12">
        <v>244</v>
      </c>
      <c r="F26" s="151"/>
      <c r="G26" s="139"/>
      <c r="H26" s="127" t="s">
        <v>79</v>
      </c>
      <c r="I26" s="41">
        <v>361.7</v>
      </c>
    </row>
    <row r="27" spans="1:9" ht="48" customHeight="1" x14ac:dyDescent="0.25">
      <c r="A27" s="17" t="s">
        <v>91</v>
      </c>
      <c r="B27" s="3" t="s">
        <v>11</v>
      </c>
      <c r="C27" s="3" t="s">
        <v>15</v>
      </c>
      <c r="D27" s="3" t="s">
        <v>90</v>
      </c>
      <c r="E27" s="12"/>
      <c r="F27" s="151"/>
      <c r="G27" s="139"/>
      <c r="H27" s="127"/>
      <c r="I27" s="84">
        <f>I28+I31+I34</f>
        <v>5000</v>
      </c>
    </row>
    <row r="28" spans="1:9" ht="48" customHeight="1" x14ac:dyDescent="0.25">
      <c r="A28" s="11" t="s">
        <v>83</v>
      </c>
      <c r="B28" s="12" t="s">
        <v>11</v>
      </c>
      <c r="C28" s="12" t="s">
        <v>15</v>
      </c>
      <c r="D28" s="12" t="s">
        <v>90</v>
      </c>
      <c r="E28" s="12">
        <v>244</v>
      </c>
      <c r="F28" s="151"/>
      <c r="G28" s="139"/>
      <c r="H28" s="127"/>
      <c r="I28" s="41">
        <f>I29+I30</f>
        <v>620</v>
      </c>
    </row>
    <row r="29" spans="1:9" ht="28.5" customHeight="1" x14ac:dyDescent="0.25">
      <c r="A29" s="180" t="s">
        <v>91</v>
      </c>
      <c r="B29" s="46" t="s">
        <v>11</v>
      </c>
      <c r="C29" s="46" t="s">
        <v>15</v>
      </c>
      <c r="D29" s="46" t="s">
        <v>90</v>
      </c>
      <c r="E29" s="46">
        <v>244</v>
      </c>
      <c r="F29" s="73" t="s">
        <v>128</v>
      </c>
      <c r="G29" s="140"/>
      <c r="H29" s="128" t="s">
        <v>89</v>
      </c>
      <c r="I29" s="100">
        <v>502.2</v>
      </c>
    </row>
    <row r="30" spans="1:9" ht="27.75" customHeight="1" x14ac:dyDescent="0.25">
      <c r="A30" s="181"/>
      <c r="B30" s="46" t="s">
        <v>11</v>
      </c>
      <c r="C30" s="46" t="s">
        <v>15</v>
      </c>
      <c r="D30" s="46" t="s">
        <v>90</v>
      </c>
      <c r="E30" s="46">
        <v>244</v>
      </c>
      <c r="F30" s="73"/>
      <c r="G30" s="140"/>
      <c r="H30" s="128" t="s">
        <v>88</v>
      </c>
      <c r="I30" s="100">
        <v>117.8</v>
      </c>
    </row>
    <row r="31" spans="1:9" ht="38.25" customHeight="1" x14ac:dyDescent="0.25">
      <c r="A31" s="20" t="s">
        <v>71</v>
      </c>
      <c r="B31" s="45" t="s">
        <v>11</v>
      </c>
      <c r="C31" s="12" t="s">
        <v>15</v>
      </c>
      <c r="D31" s="12" t="s">
        <v>90</v>
      </c>
      <c r="E31" s="12">
        <v>612</v>
      </c>
      <c r="F31" s="151"/>
      <c r="G31" s="139"/>
      <c r="H31" s="127"/>
      <c r="I31" s="22">
        <f>I32+I33</f>
        <v>990</v>
      </c>
    </row>
    <row r="32" spans="1:9" ht="31.5" customHeight="1" x14ac:dyDescent="0.25">
      <c r="A32" s="180" t="s">
        <v>91</v>
      </c>
      <c r="B32" s="49" t="s">
        <v>11</v>
      </c>
      <c r="C32" s="46" t="s">
        <v>15</v>
      </c>
      <c r="D32" s="46" t="s">
        <v>90</v>
      </c>
      <c r="E32" s="46">
        <v>612</v>
      </c>
      <c r="F32" s="73" t="s">
        <v>128</v>
      </c>
      <c r="G32" s="140"/>
      <c r="H32" s="128" t="s">
        <v>89</v>
      </c>
      <c r="I32" s="101">
        <v>801.9</v>
      </c>
    </row>
    <row r="33" spans="1:9" ht="28.5" customHeight="1" x14ac:dyDescent="0.25">
      <c r="A33" s="181"/>
      <c r="B33" s="49" t="s">
        <v>11</v>
      </c>
      <c r="C33" s="46" t="s">
        <v>15</v>
      </c>
      <c r="D33" s="46" t="s">
        <v>90</v>
      </c>
      <c r="E33" s="46">
        <v>612</v>
      </c>
      <c r="F33" s="73"/>
      <c r="G33" s="140"/>
      <c r="H33" s="128" t="s">
        <v>88</v>
      </c>
      <c r="I33" s="101">
        <v>188.1</v>
      </c>
    </row>
    <row r="34" spans="1:9" ht="38.25" customHeight="1" x14ac:dyDescent="0.25">
      <c r="A34" s="11" t="s">
        <v>154</v>
      </c>
      <c r="B34" s="12" t="s">
        <v>11</v>
      </c>
      <c r="C34" s="12" t="s">
        <v>15</v>
      </c>
      <c r="D34" s="12" t="s">
        <v>90</v>
      </c>
      <c r="E34" s="12">
        <v>632</v>
      </c>
      <c r="F34" s="151"/>
      <c r="G34" s="139"/>
      <c r="H34" s="127"/>
      <c r="I34" s="22">
        <f>I35+I36</f>
        <v>3390</v>
      </c>
    </row>
    <row r="35" spans="1:9" ht="30.75" customHeight="1" x14ac:dyDescent="0.25">
      <c r="A35" s="180" t="s">
        <v>91</v>
      </c>
      <c r="B35" s="46" t="s">
        <v>11</v>
      </c>
      <c r="C35" s="46" t="s">
        <v>15</v>
      </c>
      <c r="D35" s="46" t="s">
        <v>90</v>
      </c>
      <c r="E35" s="46">
        <v>632</v>
      </c>
      <c r="F35" s="73" t="s">
        <v>128</v>
      </c>
      <c r="G35" s="140"/>
      <c r="H35" s="128" t="s">
        <v>89</v>
      </c>
      <c r="I35" s="101">
        <v>2745.9</v>
      </c>
    </row>
    <row r="36" spans="1:9" ht="28.5" customHeight="1" x14ac:dyDescent="0.25">
      <c r="A36" s="181"/>
      <c r="B36" s="46" t="s">
        <v>11</v>
      </c>
      <c r="C36" s="46" t="s">
        <v>15</v>
      </c>
      <c r="D36" s="46" t="s">
        <v>90</v>
      </c>
      <c r="E36" s="46">
        <v>632</v>
      </c>
      <c r="F36" s="73"/>
      <c r="G36" s="140"/>
      <c r="H36" s="128" t="s">
        <v>88</v>
      </c>
      <c r="I36" s="101">
        <v>644.1</v>
      </c>
    </row>
    <row r="37" spans="1:9" ht="44.25" customHeight="1" x14ac:dyDescent="0.2">
      <c r="A37" s="2" t="s">
        <v>26</v>
      </c>
      <c r="B37" s="3" t="s">
        <v>11</v>
      </c>
      <c r="C37" s="3" t="s">
        <v>15</v>
      </c>
      <c r="D37" s="3" t="s">
        <v>27</v>
      </c>
      <c r="E37" s="4" t="s">
        <v>0</v>
      </c>
      <c r="F37" s="148"/>
      <c r="G37" s="136"/>
      <c r="H37" s="124"/>
      <c r="I37" s="25">
        <f>I38+I40+I42</f>
        <v>1338</v>
      </c>
    </row>
    <row r="38" spans="1:9" ht="40.5" customHeight="1" x14ac:dyDescent="0.25">
      <c r="A38" s="2" t="s">
        <v>28</v>
      </c>
      <c r="B38" s="3" t="s">
        <v>11</v>
      </c>
      <c r="C38" s="3" t="s">
        <v>15</v>
      </c>
      <c r="D38" s="3" t="s">
        <v>29</v>
      </c>
      <c r="E38" s="9" t="s">
        <v>0</v>
      </c>
      <c r="F38" s="150"/>
      <c r="G38" s="138"/>
      <c r="H38" s="126"/>
      <c r="I38" s="25">
        <f>I39</f>
        <v>650</v>
      </c>
    </row>
    <row r="39" spans="1:9" ht="34.5" customHeight="1" x14ac:dyDescent="0.25">
      <c r="A39" s="11" t="s">
        <v>154</v>
      </c>
      <c r="B39" s="12" t="s">
        <v>11</v>
      </c>
      <c r="C39" s="12" t="s">
        <v>15</v>
      </c>
      <c r="D39" s="12" t="s">
        <v>29</v>
      </c>
      <c r="E39" s="12" t="s">
        <v>31</v>
      </c>
      <c r="F39" s="151"/>
      <c r="G39" s="139"/>
      <c r="H39" s="127" t="s">
        <v>79</v>
      </c>
      <c r="I39" s="102">
        <v>650</v>
      </c>
    </row>
    <row r="40" spans="1:9" ht="38.25" customHeight="1" x14ac:dyDescent="0.2">
      <c r="A40" s="2" t="s">
        <v>81</v>
      </c>
      <c r="B40" s="3" t="s">
        <v>11</v>
      </c>
      <c r="C40" s="3" t="s">
        <v>15</v>
      </c>
      <c r="D40" s="3">
        <v>1010408240</v>
      </c>
      <c r="E40" s="3"/>
      <c r="F40" s="152"/>
      <c r="G40" s="141"/>
      <c r="H40" s="129"/>
      <c r="I40" s="25">
        <f>I41</f>
        <v>487</v>
      </c>
    </row>
    <row r="41" spans="1:9" ht="41.25" customHeight="1" x14ac:dyDescent="0.25">
      <c r="A41" s="11" t="s">
        <v>154</v>
      </c>
      <c r="B41" s="12" t="s">
        <v>11</v>
      </c>
      <c r="C41" s="12" t="s">
        <v>15</v>
      </c>
      <c r="D41" s="12">
        <v>1010408240</v>
      </c>
      <c r="E41" s="12">
        <v>632</v>
      </c>
      <c r="F41" s="151"/>
      <c r="G41" s="139"/>
      <c r="H41" s="127" t="s">
        <v>79</v>
      </c>
      <c r="I41" s="102">
        <v>487</v>
      </c>
    </row>
    <row r="42" spans="1:9" ht="35.25" customHeight="1" x14ac:dyDescent="0.2">
      <c r="A42" s="2" t="s">
        <v>82</v>
      </c>
      <c r="B42" s="3" t="s">
        <v>11</v>
      </c>
      <c r="C42" s="3" t="s">
        <v>15</v>
      </c>
      <c r="D42" s="3">
        <v>1010408250</v>
      </c>
      <c r="E42" s="3"/>
      <c r="F42" s="152"/>
      <c r="G42" s="141"/>
      <c r="H42" s="129"/>
      <c r="I42" s="25">
        <f>I43</f>
        <v>201</v>
      </c>
    </row>
    <row r="43" spans="1:9" ht="39" customHeight="1" x14ac:dyDescent="0.25">
      <c r="A43" s="11" t="s">
        <v>154</v>
      </c>
      <c r="B43" s="12" t="s">
        <v>11</v>
      </c>
      <c r="C43" s="12" t="s">
        <v>15</v>
      </c>
      <c r="D43" s="12">
        <v>1010408250</v>
      </c>
      <c r="E43" s="12">
        <v>632</v>
      </c>
      <c r="F43" s="151"/>
      <c r="G43" s="139"/>
      <c r="H43" s="127" t="s">
        <v>79</v>
      </c>
      <c r="I43" s="102">
        <v>201</v>
      </c>
    </row>
    <row r="44" spans="1:9" ht="53.25" customHeight="1" x14ac:dyDescent="0.2">
      <c r="A44" s="2" t="s">
        <v>32</v>
      </c>
      <c r="B44" s="3" t="s">
        <v>11</v>
      </c>
      <c r="C44" s="3" t="s">
        <v>15</v>
      </c>
      <c r="D44" s="3" t="s">
        <v>33</v>
      </c>
      <c r="E44" s="10" t="s">
        <v>0</v>
      </c>
      <c r="F44" s="150"/>
      <c r="G44" s="138"/>
      <c r="H44" s="126"/>
      <c r="I44" s="25">
        <f>I45</f>
        <v>3218.3</v>
      </c>
    </row>
    <row r="45" spans="1:9" ht="89.25" customHeight="1" x14ac:dyDescent="0.2">
      <c r="A45" s="2" t="s">
        <v>34</v>
      </c>
      <c r="B45" s="3" t="s">
        <v>11</v>
      </c>
      <c r="C45" s="3" t="s">
        <v>15</v>
      </c>
      <c r="D45" s="3" t="s">
        <v>35</v>
      </c>
      <c r="E45" s="4" t="s">
        <v>0</v>
      </c>
      <c r="F45" s="148"/>
      <c r="G45" s="136"/>
      <c r="H45" s="124"/>
      <c r="I45" s="25">
        <f>I46+I49+I52</f>
        <v>3218.3</v>
      </c>
    </row>
    <row r="46" spans="1:9" ht="42.75" customHeight="1" x14ac:dyDescent="0.25">
      <c r="A46" s="2" t="s">
        <v>36</v>
      </c>
      <c r="B46" s="3" t="s">
        <v>11</v>
      </c>
      <c r="C46" s="3" t="s">
        <v>15</v>
      </c>
      <c r="D46" s="3" t="s">
        <v>37</v>
      </c>
      <c r="E46" s="9" t="s">
        <v>0</v>
      </c>
      <c r="F46" s="150"/>
      <c r="G46" s="138"/>
      <c r="H46" s="126"/>
      <c r="I46" s="25">
        <f>I47+I48</f>
        <v>518.29999999999995</v>
      </c>
    </row>
    <row r="47" spans="1:9" ht="55.5" customHeight="1" x14ac:dyDescent="0.25">
      <c r="A47" s="11" t="s">
        <v>83</v>
      </c>
      <c r="B47" s="12" t="s">
        <v>11</v>
      </c>
      <c r="C47" s="12" t="s">
        <v>15</v>
      </c>
      <c r="D47" s="12" t="s">
        <v>37</v>
      </c>
      <c r="E47" s="12" t="s">
        <v>38</v>
      </c>
      <c r="F47" s="151"/>
      <c r="G47" s="139"/>
      <c r="H47" s="127" t="s">
        <v>79</v>
      </c>
      <c r="I47" s="22">
        <v>147</v>
      </c>
    </row>
    <row r="48" spans="1:9" ht="45.75" customHeight="1" x14ac:dyDescent="0.25">
      <c r="A48" s="11" t="s">
        <v>154</v>
      </c>
      <c r="B48" s="12" t="s">
        <v>11</v>
      </c>
      <c r="C48" s="12" t="s">
        <v>15</v>
      </c>
      <c r="D48" s="12" t="s">
        <v>37</v>
      </c>
      <c r="E48" s="12" t="s">
        <v>31</v>
      </c>
      <c r="F48" s="151"/>
      <c r="G48" s="139"/>
      <c r="H48" s="127" t="s">
        <v>79</v>
      </c>
      <c r="I48" s="22">
        <v>371.3</v>
      </c>
    </row>
    <row r="49" spans="1:9" ht="49.5" customHeight="1" x14ac:dyDescent="0.25">
      <c r="A49" s="11" t="s">
        <v>83</v>
      </c>
      <c r="B49" s="12" t="s">
        <v>11</v>
      </c>
      <c r="C49" s="12" t="s">
        <v>15</v>
      </c>
      <c r="D49" s="12" t="s">
        <v>92</v>
      </c>
      <c r="E49" s="12">
        <v>244</v>
      </c>
      <c r="F49" s="151"/>
      <c r="G49" s="139"/>
      <c r="H49" s="127"/>
      <c r="I49" s="22">
        <f>I50+I51</f>
        <v>1750</v>
      </c>
    </row>
    <row r="50" spans="1:9" ht="32.2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244</v>
      </c>
      <c r="F50" s="73" t="s">
        <v>128</v>
      </c>
      <c r="G50" s="139"/>
      <c r="H50" s="128" t="s">
        <v>89</v>
      </c>
      <c r="I50" s="22">
        <v>1417.5</v>
      </c>
    </row>
    <row r="51" spans="1:9" ht="32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244</v>
      </c>
      <c r="F51" s="73"/>
      <c r="G51" s="139"/>
      <c r="H51" s="128" t="s">
        <v>88</v>
      </c>
      <c r="I51" s="22">
        <v>332.5</v>
      </c>
    </row>
    <row r="52" spans="1:9" ht="32.25" customHeight="1" x14ac:dyDescent="0.25">
      <c r="A52" s="11" t="s">
        <v>30</v>
      </c>
      <c r="B52" s="12" t="s">
        <v>11</v>
      </c>
      <c r="C52" s="12" t="s">
        <v>15</v>
      </c>
      <c r="D52" s="12" t="s">
        <v>92</v>
      </c>
      <c r="E52" s="12">
        <v>632</v>
      </c>
      <c r="F52" s="151"/>
      <c r="G52" s="139"/>
      <c r="H52" s="127"/>
      <c r="I52" s="22">
        <f>I53+I54</f>
        <v>950</v>
      </c>
    </row>
    <row r="53" spans="1:9" ht="30.75" customHeight="1" x14ac:dyDescent="0.25">
      <c r="A53" s="180" t="s">
        <v>91</v>
      </c>
      <c r="B53" s="46" t="s">
        <v>11</v>
      </c>
      <c r="C53" s="46" t="s">
        <v>15</v>
      </c>
      <c r="D53" s="46" t="s">
        <v>92</v>
      </c>
      <c r="E53" s="46">
        <v>632</v>
      </c>
      <c r="F53" s="73" t="s">
        <v>128</v>
      </c>
      <c r="G53" s="139"/>
      <c r="H53" s="128" t="s">
        <v>89</v>
      </c>
      <c r="I53" s="22">
        <v>769.5</v>
      </c>
    </row>
    <row r="54" spans="1:9" ht="26.25" customHeight="1" x14ac:dyDescent="0.25">
      <c r="A54" s="181"/>
      <c r="B54" s="46" t="s">
        <v>11</v>
      </c>
      <c r="C54" s="46" t="s">
        <v>15</v>
      </c>
      <c r="D54" s="46" t="s">
        <v>92</v>
      </c>
      <c r="E54" s="46">
        <v>632</v>
      </c>
      <c r="F54" s="73"/>
      <c r="G54" s="139"/>
      <c r="H54" s="128" t="s">
        <v>88</v>
      </c>
      <c r="I54" s="22">
        <v>180.5</v>
      </c>
    </row>
    <row r="55" spans="1:9" ht="36" customHeight="1" x14ac:dyDescent="0.2">
      <c r="A55" s="2" t="s">
        <v>39</v>
      </c>
      <c r="B55" s="3" t="s">
        <v>11</v>
      </c>
      <c r="C55" s="3" t="s">
        <v>15</v>
      </c>
      <c r="D55" s="3" t="s">
        <v>40</v>
      </c>
      <c r="E55" s="10" t="s">
        <v>0</v>
      </c>
      <c r="F55" s="150"/>
      <c r="G55" s="138"/>
      <c r="H55" s="126"/>
      <c r="I55" s="25">
        <f>I56+I65</f>
        <v>9490.1999999999989</v>
      </c>
    </row>
    <row r="56" spans="1:9" ht="38.25" customHeight="1" x14ac:dyDescent="0.2">
      <c r="A56" s="2" t="s">
        <v>41</v>
      </c>
      <c r="B56" s="3" t="s">
        <v>11</v>
      </c>
      <c r="C56" s="3" t="s">
        <v>15</v>
      </c>
      <c r="D56" s="3" t="s">
        <v>42</v>
      </c>
      <c r="E56" s="4" t="s">
        <v>0</v>
      </c>
      <c r="F56" s="148"/>
      <c r="G56" s="136"/>
      <c r="H56" s="124"/>
      <c r="I56" s="25">
        <f>I57+I63</f>
        <v>9490.1999999999989</v>
      </c>
    </row>
    <row r="57" spans="1:9" ht="19.5" customHeight="1" x14ac:dyDescent="0.25">
      <c r="A57" s="2" t="s">
        <v>43</v>
      </c>
      <c r="B57" s="3" t="s">
        <v>11</v>
      </c>
      <c r="C57" s="3" t="s">
        <v>15</v>
      </c>
      <c r="D57" s="3" t="s">
        <v>44</v>
      </c>
      <c r="E57" s="9" t="s">
        <v>0</v>
      </c>
      <c r="F57" s="150"/>
      <c r="G57" s="138"/>
      <c r="H57" s="126"/>
      <c r="I57" s="25">
        <f>I58+I59+I60+I61+I62</f>
        <v>9484.7999999999993</v>
      </c>
    </row>
    <row r="58" spans="1:9" ht="31.7" customHeight="1" x14ac:dyDescent="0.25">
      <c r="A58" s="11" t="s">
        <v>45</v>
      </c>
      <c r="B58" s="12" t="s">
        <v>11</v>
      </c>
      <c r="C58" s="12" t="s">
        <v>15</v>
      </c>
      <c r="D58" s="12" t="s">
        <v>44</v>
      </c>
      <c r="E58" s="12" t="s">
        <v>46</v>
      </c>
      <c r="F58" s="151"/>
      <c r="G58" s="139"/>
      <c r="H58" s="127" t="s">
        <v>79</v>
      </c>
      <c r="I58" s="22">
        <v>6995.9</v>
      </c>
    </row>
    <row r="59" spans="1:9" ht="48.75" customHeight="1" x14ac:dyDescent="0.25">
      <c r="A59" s="11" t="s">
        <v>47</v>
      </c>
      <c r="B59" s="12" t="s">
        <v>11</v>
      </c>
      <c r="C59" s="12" t="s">
        <v>15</v>
      </c>
      <c r="D59" s="12" t="s">
        <v>44</v>
      </c>
      <c r="E59" s="12" t="s">
        <v>48</v>
      </c>
      <c r="F59" s="151"/>
      <c r="G59" s="139"/>
      <c r="H59" s="127" t="s">
        <v>79</v>
      </c>
      <c r="I59" s="22">
        <v>120.7</v>
      </c>
    </row>
    <row r="60" spans="1:9" ht="68.25" customHeight="1" x14ac:dyDescent="0.25">
      <c r="A60" s="11" t="s">
        <v>49</v>
      </c>
      <c r="B60" s="12" t="s">
        <v>11</v>
      </c>
      <c r="C60" s="12" t="s">
        <v>15</v>
      </c>
      <c r="D60" s="12" t="s">
        <v>44</v>
      </c>
      <c r="E60" s="12" t="s">
        <v>50</v>
      </c>
      <c r="F60" s="151"/>
      <c r="G60" s="139"/>
      <c r="H60" s="127" t="s">
        <v>79</v>
      </c>
      <c r="I60" s="22">
        <v>2112.8000000000002</v>
      </c>
    </row>
    <row r="61" spans="1:9" ht="42.75" customHeight="1" x14ac:dyDescent="0.25">
      <c r="A61" s="11" t="s">
        <v>83</v>
      </c>
      <c r="B61" s="12" t="s">
        <v>11</v>
      </c>
      <c r="C61" s="12" t="s">
        <v>15</v>
      </c>
      <c r="D61" s="12" t="s">
        <v>44</v>
      </c>
      <c r="E61" s="12" t="s">
        <v>38</v>
      </c>
      <c r="F61" s="151"/>
      <c r="G61" s="139"/>
      <c r="H61" s="127" t="s">
        <v>79</v>
      </c>
      <c r="I61" s="41">
        <v>248.4</v>
      </c>
    </row>
    <row r="62" spans="1:9" ht="15.75" customHeight="1" x14ac:dyDescent="0.25">
      <c r="A62" s="11" t="s">
        <v>51</v>
      </c>
      <c r="B62" s="12" t="s">
        <v>11</v>
      </c>
      <c r="C62" s="12" t="s">
        <v>15</v>
      </c>
      <c r="D62" s="12" t="s">
        <v>44</v>
      </c>
      <c r="E62" s="12" t="s">
        <v>52</v>
      </c>
      <c r="F62" s="151"/>
      <c r="G62" s="139"/>
      <c r="H62" s="127" t="s">
        <v>79</v>
      </c>
      <c r="I62" s="22">
        <v>7</v>
      </c>
    </row>
    <row r="63" spans="1:9" ht="31.7" customHeight="1" x14ac:dyDescent="0.25">
      <c r="A63" s="2" t="s">
        <v>53</v>
      </c>
      <c r="B63" s="3" t="s">
        <v>11</v>
      </c>
      <c r="C63" s="3" t="s">
        <v>15</v>
      </c>
      <c r="D63" s="3" t="s">
        <v>54</v>
      </c>
      <c r="E63" s="9" t="s">
        <v>0</v>
      </c>
      <c r="F63" s="150"/>
      <c r="G63" s="138"/>
      <c r="H63" s="126"/>
      <c r="I63" s="25">
        <f>I64</f>
        <v>5.4</v>
      </c>
    </row>
    <row r="64" spans="1:9" ht="32.25" customHeight="1" x14ac:dyDescent="0.25">
      <c r="A64" s="11" t="s">
        <v>83</v>
      </c>
      <c r="B64" s="12" t="s">
        <v>11</v>
      </c>
      <c r="C64" s="12" t="s">
        <v>15</v>
      </c>
      <c r="D64" s="12" t="s">
        <v>54</v>
      </c>
      <c r="E64" s="12" t="s">
        <v>38</v>
      </c>
      <c r="F64" s="151"/>
      <c r="G64" s="139"/>
      <c r="H64" s="127" t="s">
        <v>79</v>
      </c>
      <c r="I64" s="22">
        <v>5.4</v>
      </c>
    </row>
    <row r="65" spans="1:9" ht="77.25" customHeight="1" x14ac:dyDescent="0.25">
      <c r="A65" s="2" t="s">
        <v>67</v>
      </c>
      <c r="B65" s="3" t="s">
        <v>11</v>
      </c>
      <c r="C65" s="3" t="s">
        <v>15</v>
      </c>
      <c r="D65" s="3">
        <v>1030600000</v>
      </c>
      <c r="E65" s="12"/>
      <c r="F65" s="151"/>
      <c r="G65" s="139"/>
      <c r="H65" s="127"/>
      <c r="I65" s="25">
        <f>I66</f>
        <v>0</v>
      </c>
    </row>
    <row r="66" spans="1:9" ht="24" customHeight="1" x14ac:dyDescent="0.25">
      <c r="A66" s="11" t="s">
        <v>84</v>
      </c>
      <c r="B66" s="12" t="s">
        <v>11</v>
      </c>
      <c r="C66" s="12" t="s">
        <v>15</v>
      </c>
      <c r="D66" s="12">
        <v>1030600620</v>
      </c>
      <c r="E66" s="12">
        <v>851</v>
      </c>
      <c r="F66" s="151"/>
      <c r="G66" s="139"/>
      <c r="H66" s="127" t="s">
        <v>79</v>
      </c>
      <c r="I66" s="22">
        <v>0</v>
      </c>
    </row>
    <row r="67" spans="1:9" ht="33.75" customHeight="1" x14ac:dyDescent="0.2">
      <c r="A67" s="2" t="s">
        <v>120</v>
      </c>
      <c r="B67" s="3" t="s">
        <v>11</v>
      </c>
      <c r="C67" s="3" t="s">
        <v>15</v>
      </c>
      <c r="D67" s="3">
        <v>9900000000</v>
      </c>
      <c r="E67" s="26"/>
      <c r="F67" s="153"/>
      <c r="G67" s="142"/>
      <c r="H67" s="130"/>
      <c r="I67" s="25">
        <f>I68+I70+I72</f>
        <v>1300</v>
      </c>
    </row>
    <row r="68" spans="1:9" ht="51" customHeight="1" x14ac:dyDescent="0.25">
      <c r="A68" s="20" t="s">
        <v>143</v>
      </c>
      <c r="B68" s="45" t="s">
        <v>11</v>
      </c>
      <c r="C68" s="12" t="s">
        <v>15</v>
      </c>
      <c r="D68" s="12">
        <v>9900400310</v>
      </c>
      <c r="E68" s="12"/>
      <c r="F68" s="151"/>
      <c r="G68" s="139"/>
      <c r="H68" s="127" t="s">
        <v>79</v>
      </c>
      <c r="I68" s="22">
        <v>300</v>
      </c>
    </row>
    <row r="69" spans="1:9" ht="35.25" customHeight="1" x14ac:dyDescent="0.25">
      <c r="A69" s="20" t="s">
        <v>153</v>
      </c>
      <c r="B69" s="45" t="s">
        <v>11</v>
      </c>
      <c r="C69" s="12" t="s">
        <v>15</v>
      </c>
      <c r="D69" s="12">
        <v>9900400310</v>
      </c>
      <c r="E69" s="12">
        <v>633</v>
      </c>
      <c r="F69" s="151"/>
      <c r="G69" s="139"/>
      <c r="H69" s="127"/>
      <c r="I69" s="22">
        <v>300</v>
      </c>
    </row>
    <row r="70" spans="1:9" ht="35.25" customHeight="1" x14ac:dyDescent="0.25">
      <c r="A70" s="20" t="s">
        <v>155</v>
      </c>
      <c r="B70" s="45" t="s">
        <v>11</v>
      </c>
      <c r="C70" s="12" t="s">
        <v>15</v>
      </c>
      <c r="D70" s="12">
        <v>9900308620</v>
      </c>
      <c r="E70" s="12"/>
      <c r="F70" s="151"/>
      <c r="G70" s="139"/>
      <c r="H70" s="127"/>
      <c r="I70" s="22">
        <v>700</v>
      </c>
    </row>
    <row r="71" spans="1:9" ht="35.25" customHeight="1" x14ac:dyDescent="0.25">
      <c r="A71" s="20" t="s">
        <v>154</v>
      </c>
      <c r="B71" s="45" t="s">
        <v>11</v>
      </c>
      <c r="C71" s="12" t="s">
        <v>15</v>
      </c>
      <c r="D71" s="12">
        <v>9900308620</v>
      </c>
      <c r="E71" s="12">
        <v>632</v>
      </c>
      <c r="F71" s="151"/>
      <c r="G71" s="139"/>
      <c r="H71" s="127"/>
      <c r="I71" s="22">
        <v>700</v>
      </c>
    </row>
    <row r="72" spans="1:9" ht="35.25" customHeight="1" x14ac:dyDescent="0.25">
      <c r="A72" s="20" t="s">
        <v>121</v>
      </c>
      <c r="B72" s="45" t="s">
        <v>11</v>
      </c>
      <c r="C72" s="12" t="s">
        <v>15</v>
      </c>
      <c r="D72" s="12">
        <v>9900300370</v>
      </c>
      <c r="E72" s="12"/>
      <c r="F72" s="151"/>
      <c r="G72" s="139"/>
      <c r="H72" s="127"/>
      <c r="I72" s="22">
        <v>300</v>
      </c>
    </row>
    <row r="73" spans="1:9" ht="35.25" customHeight="1" x14ac:dyDescent="0.25">
      <c r="A73" s="20" t="s">
        <v>154</v>
      </c>
      <c r="B73" s="45" t="s">
        <v>11</v>
      </c>
      <c r="C73" s="12" t="s">
        <v>15</v>
      </c>
      <c r="D73" s="12">
        <v>9900300370</v>
      </c>
      <c r="E73" s="12">
        <v>632</v>
      </c>
      <c r="F73" s="151"/>
      <c r="G73" s="139"/>
      <c r="H73" s="127"/>
      <c r="I73" s="22">
        <v>300</v>
      </c>
    </row>
    <row r="74" spans="1:9" ht="20.25" customHeight="1" x14ac:dyDescent="0.25">
      <c r="A74" s="161" t="s">
        <v>55</v>
      </c>
      <c r="B74" s="3" t="s">
        <v>11</v>
      </c>
      <c r="C74" s="3" t="s">
        <v>56</v>
      </c>
      <c r="D74" s="6" t="s">
        <v>0</v>
      </c>
      <c r="E74" s="7" t="s">
        <v>0</v>
      </c>
      <c r="F74" s="149"/>
      <c r="G74" s="137"/>
      <c r="H74" s="125"/>
      <c r="I74" s="25">
        <f>I75+I81</f>
        <v>23735.5</v>
      </c>
    </row>
    <row r="75" spans="1:9" ht="20.25" customHeight="1" x14ac:dyDescent="0.25">
      <c r="A75" s="2" t="s">
        <v>57</v>
      </c>
      <c r="B75" s="3" t="s">
        <v>11</v>
      </c>
      <c r="C75" s="3" t="s">
        <v>58</v>
      </c>
      <c r="D75" s="8" t="s">
        <v>0</v>
      </c>
      <c r="E75" s="9" t="s">
        <v>0</v>
      </c>
      <c r="F75" s="150"/>
      <c r="G75" s="138"/>
      <c r="H75" s="126"/>
      <c r="I75" s="40">
        <f>I76</f>
        <v>23265.7</v>
      </c>
    </row>
    <row r="76" spans="1:9" ht="50.25" customHeight="1" x14ac:dyDescent="0.25">
      <c r="A76" s="2" t="s">
        <v>16</v>
      </c>
      <c r="B76" s="3" t="s">
        <v>11</v>
      </c>
      <c r="C76" s="3" t="s">
        <v>58</v>
      </c>
      <c r="D76" s="3" t="s">
        <v>17</v>
      </c>
      <c r="E76" s="9" t="s">
        <v>0</v>
      </c>
      <c r="F76" s="150"/>
      <c r="G76" s="138"/>
      <c r="H76" s="126"/>
      <c r="I76" s="40">
        <f>I77</f>
        <v>23265.7</v>
      </c>
    </row>
    <row r="77" spans="1:9" ht="62.25" customHeight="1" x14ac:dyDescent="0.2">
      <c r="A77" s="2" t="s">
        <v>18</v>
      </c>
      <c r="B77" s="3" t="s">
        <v>11</v>
      </c>
      <c r="C77" s="3" t="s">
        <v>58</v>
      </c>
      <c r="D77" s="3" t="s">
        <v>19</v>
      </c>
      <c r="E77" s="10" t="s">
        <v>0</v>
      </c>
      <c r="F77" s="150"/>
      <c r="G77" s="138"/>
      <c r="H77" s="126"/>
      <c r="I77" s="40">
        <f>I78</f>
        <v>23265.7</v>
      </c>
    </row>
    <row r="78" spans="1:9" ht="57.75" customHeight="1" x14ac:dyDescent="0.2">
      <c r="A78" s="2" t="s">
        <v>59</v>
      </c>
      <c r="B78" s="3" t="s">
        <v>11</v>
      </c>
      <c r="C78" s="3" t="s">
        <v>58</v>
      </c>
      <c r="D78" s="3" t="s">
        <v>60</v>
      </c>
      <c r="E78" s="4" t="s">
        <v>0</v>
      </c>
      <c r="F78" s="148"/>
      <c r="G78" s="136"/>
      <c r="H78" s="124"/>
      <c r="I78" s="40">
        <f>I79</f>
        <v>23265.7</v>
      </c>
    </row>
    <row r="79" spans="1:9" ht="80.099999999999994" customHeight="1" x14ac:dyDescent="0.25">
      <c r="A79" s="2" t="s">
        <v>61</v>
      </c>
      <c r="B79" s="3" t="s">
        <v>11</v>
      </c>
      <c r="C79" s="3" t="s">
        <v>58</v>
      </c>
      <c r="D79" s="3" t="s">
        <v>62</v>
      </c>
      <c r="E79" s="9" t="s">
        <v>0</v>
      </c>
      <c r="F79" s="150"/>
      <c r="G79" s="138"/>
      <c r="H79" s="126"/>
      <c r="I79" s="40">
        <f>I80</f>
        <v>23265.7</v>
      </c>
    </row>
    <row r="80" spans="1:9" ht="83.25" customHeight="1" x14ac:dyDescent="0.25">
      <c r="A80" s="11" t="s">
        <v>63</v>
      </c>
      <c r="B80" s="12" t="s">
        <v>11</v>
      </c>
      <c r="C80" s="12" t="s">
        <v>58</v>
      </c>
      <c r="D80" s="12" t="s">
        <v>62</v>
      </c>
      <c r="E80" s="12" t="s">
        <v>64</v>
      </c>
      <c r="F80" s="151"/>
      <c r="G80" s="139"/>
      <c r="H80" s="127" t="s">
        <v>79</v>
      </c>
      <c r="I80" s="22">
        <v>23265.7</v>
      </c>
    </row>
    <row r="81" spans="1:9" ht="31.7" customHeight="1" x14ac:dyDescent="0.25">
      <c r="A81" s="2" t="s">
        <v>65</v>
      </c>
      <c r="B81" s="3" t="s">
        <v>11</v>
      </c>
      <c r="C81" s="3" t="s">
        <v>66</v>
      </c>
      <c r="D81" s="8" t="s">
        <v>0</v>
      </c>
      <c r="E81" s="9" t="s">
        <v>0</v>
      </c>
      <c r="F81" s="150"/>
      <c r="G81" s="138"/>
      <c r="H81" s="126"/>
      <c r="I81" s="25">
        <f>I82</f>
        <v>469.8</v>
      </c>
    </row>
    <row r="82" spans="1:9" ht="48.75" customHeight="1" x14ac:dyDescent="0.25">
      <c r="A82" s="2" t="s">
        <v>16</v>
      </c>
      <c r="B82" s="3" t="s">
        <v>11</v>
      </c>
      <c r="C82" s="3" t="s">
        <v>66</v>
      </c>
      <c r="D82" s="3" t="s">
        <v>17</v>
      </c>
      <c r="E82" s="9" t="s">
        <v>0</v>
      </c>
      <c r="F82" s="150"/>
      <c r="G82" s="138"/>
      <c r="H82" s="126"/>
      <c r="I82" s="25">
        <f>I83</f>
        <v>469.8</v>
      </c>
    </row>
    <row r="83" spans="1:9" ht="36.75" customHeight="1" x14ac:dyDescent="0.2">
      <c r="A83" s="2" t="s">
        <v>39</v>
      </c>
      <c r="B83" s="3" t="s">
        <v>11</v>
      </c>
      <c r="C83" s="3" t="s">
        <v>66</v>
      </c>
      <c r="D83" s="3" t="s">
        <v>40</v>
      </c>
      <c r="E83" s="10" t="s">
        <v>0</v>
      </c>
      <c r="F83" s="150"/>
      <c r="G83" s="138"/>
      <c r="H83" s="126"/>
      <c r="I83" s="25">
        <f>I84</f>
        <v>469.8</v>
      </c>
    </row>
    <row r="84" spans="1:9" ht="72.75" customHeight="1" x14ac:dyDescent="0.2">
      <c r="A84" s="2" t="s">
        <v>67</v>
      </c>
      <c r="B84" s="3" t="s">
        <v>11</v>
      </c>
      <c r="C84" s="3" t="s">
        <v>66</v>
      </c>
      <c r="D84" s="3" t="s">
        <v>68</v>
      </c>
      <c r="E84" s="4" t="s">
        <v>0</v>
      </c>
      <c r="F84" s="148"/>
      <c r="G84" s="136"/>
      <c r="H84" s="124"/>
      <c r="I84" s="25">
        <f>I85+I87</f>
        <v>469.8</v>
      </c>
    </row>
    <row r="85" spans="1:9" ht="24.75" customHeight="1" x14ac:dyDescent="0.2">
      <c r="A85" s="17" t="s">
        <v>84</v>
      </c>
      <c r="B85" s="18" t="s">
        <v>11</v>
      </c>
      <c r="C85" s="18" t="s">
        <v>66</v>
      </c>
      <c r="D85" s="18">
        <v>1030600620</v>
      </c>
      <c r="E85" s="28"/>
      <c r="F85" s="154"/>
      <c r="G85" s="143"/>
      <c r="H85" s="131"/>
      <c r="I85" s="25">
        <f>I86</f>
        <v>0</v>
      </c>
    </row>
    <row r="86" spans="1:9" ht="31.5" customHeight="1" x14ac:dyDescent="0.25">
      <c r="A86" s="20" t="s">
        <v>71</v>
      </c>
      <c r="B86" s="29" t="s">
        <v>11</v>
      </c>
      <c r="C86" s="29" t="s">
        <v>66</v>
      </c>
      <c r="D86" s="29">
        <v>1030600620</v>
      </c>
      <c r="E86" s="21" t="s">
        <v>72</v>
      </c>
      <c r="F86" s="155"/>
      <c r="G86" s="144"/>
      <c r="H86" s="132" t="s">
        <v>79</v>
      </c>
      <c r="I86" s="22">
        <v>0</v>
      </c>
    </row>
    <row r="87" spans="1:9" ht="20.25" customHeight="1" x14ac:dyDescent="0.25">
      <c r="A87" s="17" t="s">
        <v>69</v>
      </c>
      <c r="B87" s="18" t="s">
        <v>11</v>
      </c>
      <c r="C87" s="18" t="s">
        <v>66</v>
      </c>
      <c r="D87" s="18" t="s">
        <v>70</v>
      </c>
      <c r="E87" s="19" t="s">
        <v>0</v>
      </c>
      <c r="F87" s="156"/>
      <c r="G87" s="145"/>
      <c r="H87" s="133"/>
      <c r="I87" s="25">
        <f>I88</f>
        <v>469.8</v>
      </c>
    </row>
    <row r="88" spans="1:9" ht="31.7" customHeight="1" x14ac:dyDescent="0.25">
      <c r="A88" s="20" t="s">
        <v>71</v>
      </c>
      <c r="B88" s="21" t="s">
        <v>11</v>
      </c>
      <c r="C88" s="21" t="s">
        <v>66</v>
      </c>
      <c r="D88" s="21" t="s">
        <v>70</v>
      </c>
      <c r="E88" s="21" t="s">
        <v>72</v>
      </c>
      <c r="F88" s="155"/>
      <c r="G88" s="144"/>
      <c r="H88" s="132" t="s">
        <v>79</v>
      </c>
      <c r="I88" s="22">
        <v>469.8</v>
      </c>
    </row>
  </sheetData>
  <autoFilter ref="A11:M88"/>
  <mergeCells count="19">
    <mergeCell ref="A6:I6"/>
    <mergeCell ref="A1:I1"/>
    <mergeCell ref="A2:I2"/>
    <mergeCell ref="A3:I3"/>
    <mergeCell ref="A4:I4"/>
    <mergeCell ref="A5:I5"/>
    <mergeCell ref="A8:I8"/>
    <mergeCell ref="A9:I9"/>
    <mergeCell ref="A10:A11"/>
    <mergeCell ref="B10:E10"/>
    <mergeCell ref="F10:F11"/>
    <mergeCell ref="G10:G11"/>
    <mergeCell ref="H10:H11"/>
    <mergeCell ref="I10:I11"/>
    <mergeCell ref="A29:A30"/>
    <mergeCell ref="A32:A33"/>
    <mergeCell ref="A35:A36"/>
    <mergeCell ref="A50:A51"/>
    <mergeCell ref="A53:A54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selection activeCell="A8" sqref="A8:I8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144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6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146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145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58" t="s">
        <v>0</v>
      </c>
      <c r="B7" s="158" t="s">
        <v>0</v>
      </c>
      <c r="C7" s="158" t="s">
        <v>0</v>
      </c>
      <c r="D7" s="158" t="s">
        <v>0</v>
      </c>
      <c r="E7" s="158" t="s">
        <v>0</v>
      </c>
      <c r="F7" s="147"/>
      <c r="G7" s="135"/>
      <c r="H7" s="123"/>
      <c r="I7" s="158" t="s">
        <v>0</v>
      </c>
    </row>
    <row r="8" spans="1:13" ht="42" customHeight="1" x14ac:dyDescent="0.2">
      <c r="A8" s="194" t="s">
        <v>118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I13+I74</f>
        <v>46468.7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22733.199999999997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I15+I67</f>
        <v>22733.199999999997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I16+I44+I55</f>
        <v>21433.199999999997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I17+I37</f>
        <v>8724.7000000000007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I18+I25+I27</f>
        <v>7386.7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I20+I21+I22+I23+I24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7.25" customHeight="1" x14ac:dyDescent="0.25">
      <c r="A21" s="96" t="s">
        <v>147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148</v>
      </c>
      <c r="H21" s="128"/>
      <c r="I21" s="101">
        <v>300</v>
      </c>
    </row>
    <row r="22" spans="1:9" ht="47.25" customHeight="1" x14ac:dyDescent="0.25">
      <c r="A22" s="96" t="s">
        <v>149</v>
      </c>
      <c r="B22" s="12" t="s">
        <v>11</v>
      </c>
      <c r="C22" s="12" t="s">
        <v>15</v>
      </c>
      <c r="D22" s="12" t="s">
        <v>23</v>
      </c>
      <c r="E22" s="12" t="s">
        <v>25</v>
      </c>
      <c r="F22" s="73"/>
      <c r="G22" s="140" t="s">
        <v>150</v>
      </c>
      <c r="H22" s="128"/>
      <c r="I22" s="101">
        <v>150</v>
      </c>
    </row>
    <row r="23" spans="1:9" ht="47.25" customHeight="1" x14ac:dyDescent="0.25">
      <c r="A23" s="96" t="s">
        <v>151</v>
      </c>
      <c r="B23" s="12" t="s">
        <v>11</v>
      </c>
      <c r="C23" s="12" t="s">
        <v>15</v>
      </c>
      <c r="D23" s="12" t="s">
        <v>23</v>
      </c>
      <c r="E23" s="12" t="s">
        <v>25</v>
      </c>
      <c r="F23" s="73"/>
      <c r="G23" s="140" t="s">
        <v>152</v>
      </c>
      <c r="H23" s="128"/>
      <c r="I23" s="101">
        <v>150</v>
      </c>
    </row>
    <row r="24" spans="1:9" ht="44.25" customHeight="1" x14ac:dyDescent="0.25">
      <c r="A24" s="96" t="s">
        <v>127</v>
      </c>
      <c r="B24" s="12" t="s">
        <v>11</v>
      </c>
      <c r="C24" s="12" t="s">
        <v>15</v>
      </c>
      <c r="D24" s="12" t="s">
        <v>23</v>
      </c>
      <c r="E24" s="12" t="s">
        <v>25</v>
      </c>
      <c r="F24" s="73"/>
      <c r="G24" s="140" t="s">
        <v>126</v>
      </c>
      <c r="H24" s="128"/>
      <c r="I24" s="101">
        <v>1125</v>
      </c>
    </row>
    <row r="25" spans="1:9" ht="54" customHeight="1" x14ac:dyDescent="0.2">
      <c r="A25" s="2" t="s">
        <v>80</v>
      </c>
      <c r="B25" s="15" t="s">
        <v>11</v>
      </c>
      <c r="C25" s="15" t="s">
        <v>15</v>
      </c>
      <c r="D25" s="15">
        <v>1010205330</v>
      </c>
      <c r="E25" s="15"/>
      <c r="F25" s="152"/>
      <c r="G25" s="141"/>
      <c r="H25" s="129"/>
      <c r="I25" s="40">
        <f>I26</f>
        <v>361.7</v>
      </c>
    </row>
    <row r="26" spans="1:9" ht="48" customHeight="1" x14ac:dyDescent="0.25">
      <c r="A26" s="16" t="s">
        <v>83</v>
      </c>
      <c r="B26" s="12" t="s">
        <v>11</v>
      </c>
      <c r="C26" s="12" t="s">
        <v>15</v>
      </c>
      <c r="D26" s="12">
        <v>1010205330</v>
      </c>
      <c r="E26" s="12">
        <v>244</v>
      </c>
      <c r="F26" s="151"/>
      <c r="G26" s="139"/>
      <c r="H26" s="127" t="s">
        <v>79</v>
      </c>
      <c r="I26" s="41">
        <v>361.7</v>
      </c>
    </row>
    <row r="27" spans="1:9" ht="48" customHeight="1" x14ac:dyDescent="0.25">
      <c r="A27" s="17" t="s">
        <v>91</v>
      </c>
      <c r="B27" s="3" t="s">
        <v>11</v>
      </c>
      <c r="C27" s="3" t="s">
        <v>15</v>
      </c>
      <c r="D27" s="3" t="s">
        <v>90</v>
      </c>
      <c r="E27" s="12"/>
      <c r="F27" s="151"/>
      <c r="G27" s="139"/>
      <c r="H27" s="127"/>
      <c r="I27" s="84">
        <f>I28+I31+I34</f>
        <v>5000</v>
      </c>
    </row>
    <row r="28" spans="1:9" ht="48" customHeight="1" x14ac:dyDescent="0.25">
      <c r="A28" s="11" t="s">
        <v>83</v>
      </c>
      <c r="B28" s="12" t="s">
        <v>11</v>
      </c>
      <c r="C28" s="12" t="s">
        <v>15</v>
      </c>
      <c r="D28" s="12" t="s">
        <v>90</v>
      </c>
      <c r="E28" s="12">
        <v>244</v>
      </c>
      <c r="F28" s="151"/>
      <c r="G28" s="139"/>
      <c r="H28" s="127"/>
      <c r="I28" s="41">
        <f>I29+I30</f>
        <v>620</v>
      </c>
    </row>
    <row r="29" spans="1:9" ht="28.5" customHeight="1" x14ac:dyDescent="0.25">
      <c r="A29" s="180" t="s">
        <v>91</v>
      </c>
      <c r="B29" s="46" t="s">
        <v>11</v>
      </c>
      <c r="C29" s="46" t="s">
        <v>15</v>
      </c>
      <c r="D29" s="46" t="s">
        <v>90</v>
      </c>
      <c r="E29" s="46">
        <v>244</v>
      </c>
      <c r="F29" s="73" t="s">
        <v>128</v>
      </c>
      <c r="G29" s="140"/>
      <c r="H29" s="128" t="s">
        <v>89</v>
      </c>
      <c r="I29" s="100">
        <v>502.2</v>
      </c>
    </row>
    <row r="30" spans="1:9" ht="27.75" customHeight="1" x14ac:dyDescent="0.25">
      <c r="A30" s="181"/>
      <c r="B30" s="46" t="s">
        <v>11</v>
      </c>
      <c r="C30" s="46" t="s">
        <v>15</v>
      </c>
      <c r="D30" s="46" t="s">
        <v>90</v>
      </c>
      <c r="E30" s="46">
        <v>244</v>
      </c>
      <c r="F30" s="73"/>
      <c r="G30" s="140"/>
      <c r="H30" s="128" t="s">
        <v>88</v>
      </c>
      <c r="I30" s="100">
        <v>117.8</v>
      </c>
    </row>
    <row r="31" spans="1:9" ht="38.25" customHeight="1" x14ac:dyDescent="0.25">
      <c r="A31" s="20" t="s">
        <v>71</v>
      </c>
      <c r="B31" s="45" t="s">
        <v>11</v>
      </c>
      <c r="C31" s="12" t="s">
        <v>15</v>
      </c>
      <c r="D31" s="12" t="s">
        <v>90</v>
      </c>
      <c r="E31" s="12">
        <v>612</v>
      </c>
      <c r="F31" s="151"/>
      <c r="G31" s="139"/>
      <c r="H31" s="127"/>
      <c r="I31" s="22">
        <f>I32+I33</f>
        <v>990</v>
      </c>
    </row>
    <row r="32" spans="1:9" ht="31.5" customHeight="1" x14ac:dyDescent="0.25">
      <c r="A32" s="180" t="s">
        <v>91</v>
      </c>
      <c r="B32" s="49" t="s">
        <v>11</v>
      </c>
      <c r="C32" s="46" t="s">
        <v>15</v>
      </c>
      <c r="D32" s="46" t="s">
        <v>90</v>
      </c>
      <c r="E32" s="46">
        <v>612</v>
      </c>
      <c r="F32" s="73" t="s">
        <v>128</v>
      </c>
      <c r="G32" s="140"/>
      <c r="H32" s="128" t="s">
        <v>89</v>
      </c>
      <c r="I32" s="101">
        <v>801.9</v>
      </c>
    </row>
    <row r="33" spans="1:9" ht="28.5" customHeight="1" x14ac:dyDescent="0.25">
      <c r="A33" s="181"/>
      <c r="B33" s="49" t="s">
        <v>11</v>
      </c>
      <c r="C33" s="46" t="s">
        <v>15</v>
      </c>
      <c r="D33" s="46" t="s">
        <v>90</v>
      </c>
      <c r="E33" s="46">
        <v>612</v>
      </c>
      <c r="F33" s="73"/>
      <c r="G33" s="140"/>
      <c r="H33" s="128" t="s">
        <v>88</v>
      </c>
      <c r="I33" s="101">
        <v>188.1</v>
      </c>
    </row>
    <row r="34" spans="1:9" ht="38.25" customHeight="1" x14ac:dyDescent="0.25">
      <c r="A34" s="11" t="s">
        <v>154</v>
      </c>
      <c r="B34" s="12" t="s">
        <v>11</v>
      </c>
      <c r="C34" s="12" t="s">
        <v>15</v>
      </c>
      <c r="D34" s="12" t="s">
        <v>90</v>
      </c>
      <c r="E34" s="12">
        <v>632</v>
      </c>
      <c r="F34" s="151"/>
      <c r="G34" s="139"/>
      <c r="H34" s="127"/>
      <c r="I34" s="22">
        <f>I35+I36</f>
        <v>3390</v>
      </c>
    </row>
    <row r="35" spans="1:9" ht="30.75" customHeight="1" x14ac:dyDescent="0.25">
      <c r="A35" s="180" t="s">
        <v>91</v>
      </c>
      <c r="B35" s="46" t="s">
        <v>11</v>
      </c>
      <c r="C35" s="46" t="s">
        <v>15</v>
      </c>
      <c r="D35" s="46" t="s">
        <v>90</v>
      </c>
      <c r="E35" s="46">
        <v>632</v>
      </c>
      <c r="F35" s="73" t="s">
        <v>128</v>
      </c>
      <c r="G35" s="140"/>
      <c r="H35" s="128" t="s">
        <v>89</v>
      </c>
      <c r="I35" s="101">
        <v>2745.9</v>
      </c>
    </row>
    <row r="36" spans="1:9" ht="28.5" customHeight="1" x14ac:dyDescent="0.25">
      <c r="A36" s="181"/>
      <c r="B36" s="46" t="s">
        <v>11</v>
      </c>
      <c r="C36" s="46" t="s">
        <v>15</v>
      </c>
      <c r="D36" s="46" t="s">
        <v>90</v>
      </c>
      <c r="E36" s="46">
        <v>632</v>
      </c>
      <c r="F36" s="73"/>
      <c r="G36" s="140"/>
      <c r="H36" s="128" t="s">
        <v>88</v>
      </c>
      <c r="I36" s="101">
        <v>644.1</v>
      </c>
    </row>
    <row r="37" spans="1:9" ht="44.25" customHeight="1" x14ac:dyDescent="0.2">
      <c r="A37" s="2" t="s">
        <v>26</v>
      </c>
      <c r="B37" s="3" t="s">
        <v>11</v>
      </c>
      <c r="C37" s="3" t="s">
        <v>15</v>
      </c>
      <c r="D37" s="3" t="s">
        <v>27</v>
      </c>
      <c r="E37" s="4" t="s">
        <v>0</v>
      </c>
      <c r="F37" s="148"/>
      <c r="G37" s="136"/>
      <c r="H37" s="124"/>
      <c r="I37" s="25">
        <f>I38+I40+I42</f>
        <v>1338</v>
      </c>
    </row>
    <row r="38" spans="1:9" ht="40.5" customHeight="1" x14ac:dyDescent="0.25">
      <c r="A38" s="2" t="s">
        <v>28</v>
      </c>
      <c r="B38" s="3" t="s">
        <v>11</v>
      </c>
      <c r="C38" s="3" t="s">
        <v>15</v>
      </c>
      <c r="D38" s="3" t="s">
        <v>29</v>
      </c>
      <c r="E38" s="9" t="s">
        <v>0</v>
      </c>
      <c r="F38" s="150"/>
      <c r="G38" s="138"/>
      <c r="H38" s="126"/>
      <c r="I38" s="25">
        <f>I39</f>
        <v>650</v>
      </c>
    </row>
    <row r="39" spans="1:9" ht="34.5" customHeight="1" x14ac:dyDescent="0.25">
      <c r="A39" s="11" t="s">
        <v>154</v>
      </c>
      <c r="B39" s="12" t="s">
        <v>11</v>
      </c>
      <c r="C39" s="12" t="s">
        <v>15</v>
      </c>
      <c r="D39" s="12" t="s">
        <v>29</v>
      </c>
      <c r="E39" s="12" t="s">
        <v>31</v>
      </c>
      <c r="F39" s="151"/>
      <c r="G39" s="139"/>
      <c r="H39" s="127" t="s">
        <v>79</v>
      </c>
      <c r="I39" s="102">
        <v>650</v>
      </c>
    </row>
    <row r="40" spans="1:9" ht="38.25" customHeight="1" x14ac:dyDescent="0.2">
      <c r="A40" s="2" t="s">
        <v>81</v>
      </c>
      <c r="B40" s="3" t="s">
        <v>11</v>
      </c>
      <c r="C40" s="3" t="s">
        <v>15</v>
      </c>
      <c r="D40" s="3">
        <v>1010408240</v>
      </c>
      <c r="E40" s="3"/>
      <c r="F40" s="152"/>
      <c r="G40" s="141"/>
      <c r="H40" s="129"/>
      <c r="I40" s="25">
        <f>I41</f>
        <v>487</v>
      </c>
    </row>
    <row r="41" spans="1:9" ht="41.25" customHeight="1" x14ac:dyDescent="0.25">
      <c r="A41" s="11" t="s">
        <v>154</v>
      </c>
      <c r="B41" s="12" t="s">
        <v>11</v>
      </c>
      <c r="C41" s="12" t="s">
        <v>15</v>
      </c>
      <c r="D41" s="12">
        <v>1010408240</v>
      </c>
      <c r="E41" s="12">
        <v>632</v>
      </c>
      <c r="F41" s="151"/>
      <c r="G41" s="139"/>
      <c r="H41" s="127" t="s">
        <v>79</v>
      </c>
      <c r="I41" s="102">
        <v>487</v>
      </c>
    </row>
    <row r="42" spans="1:9" ht="35.25" customHeight="1" x14ac:dyDescent="0.2">
      <c r="A42" s="2" t="s">
        <v>82</v>
      </c>
      <c r="B42" s="3" t="s">
        <v>11</v>
      </c>
      <c r="C42" s="3" t="s">
        <v>15</v>
      </c>
      <c r="D42" s="3">
        <v>1010408250</v>
      </c>
      <c r="E42" s="3"/>
      <c r="F42" s="152"/>
      <c r="G42" s="141"/>
      <c r="H42" s="129"/>
      <c r="I42" s="25">
        <f>I43</f>
        <v>201</v>
      </c>
    </row>
    <row r="43" spans="1:9" ht="39" customHeight="1" x14ac:dyDescent="0.25">
      <c r="A43" s="11" t="s">
        <v>154</v>
      </c>
      <c r="B43" s="12" t="s">
        <v>11</v>
      </c>
      <c r="C43" s="12" t="s">
        <v>15</v>
      </c>
      <c r="D43" s="12">
        <v>1010408250</v>
      </c>
      <c r="E43" s="12">
        <v>632</v>
      </c>
      <c r="F43" s="151"/>
      <c r="G43" s="139"/>
      <c r="H43" s="127" t="s">
        <v>79</v>
      </c>
      <c r="I43" s="102">
        <v>201</v>
      </c>
    </row>
    <row r="44" spans="1:9" ht="53.25" customHeight="1" x14ac:dyDescent="0.2">
      <c r="A44" s="2" t="s">
        <v>32</v>
      </c>
      <c r="B44" s="3" t="s">
        <v>11</v>
      </c>
      <c r="C44" s="3" t="s">
        <v>15</v>
      </c>
      <c r="D44" s="3" t="s">
        <v>33</v>
      </c>
      <c r="E44" s="10" t="s">
        <v>0</v>
      </c>
      <c r="F44" s="150"/>
      <c r="G44" s="138"/>
      <c r="H44" s="126"/>
      <c r="I44" s="25">
        <f>I45</f>
        <v>3218.3</v>
      </c>
    </row>
    <row r="45" spans="1:9" ht="89.25" customHeight="1" x14ac:dyDescent="0.2">
      <c r="A45" s="2" t="s">
        <v>34</v>
      </c>
      <c r="B45" s="3" t="s">
        <v>11</v>
      </c>
      <c r="C45" s="3" t="s">
        <v>15</v>
      </c>
      <c r="D45" s="3" t="s">
        <v>35</v>
      </c>
      <c r="E45" s="4" t="s">
        <v>0</v>
      </c>
      <c r="F45" s="148"/>
      <c r="G45" s="136"/>
      <c r="H45" s="124"/>
      <c r="I45" s="25">
        <f>I46+I49+I52</f>
        <v>3218.3</v>
      </c>
    </row>
    <row r="46" spans="1:9" ht="42.75" customHeight="1" x14ac:dyDescent="0.25">
      <c r="A46" s="2" t="s">
        <v>36</v>
      </c>
      <c r="B46" s="3" t="s">
        <v>11</v>
      </c>
      <c r="C46" s="3" t="s">
        <v>15</v>
      </c>
      <c r="D46" s="3" t="s">
        <v>37</v>
      </c>
      <c r="E46" s="9" t="s">
        <v>0</v>
      </c>
      <c r="F46" s="150"/>
      <c r="G46" s="138"/>
      <c r="H46" s="126"/>
      <c r="I46" s="25">
        <f>I47+I48</f>
        <v>518.29999999999995</v>
      </c>
    </row>
    <row r="47" spans="1:9" ht="55.5" customHeight="1" x14ac:dyDescent="0.25">
      <c r="A47" s="11" t="s">
        <v>83</v>
      </c>
      <c r="B47" s="12" t="s">
        <v>11</v>
      </c>
      <c r="C47" s="12" t="s">
        <v>15</v>
      </c>
      <c r="D47" s="12" t="s">
        <v>37</v>
      </c>
      <c r="E47" s="12" t="s">
        <v>38</v>
      </c>
      <c r="F47" s="151"/>
      <c r="G47" s="139"/>
      <c r="H47" s="127" t="s">
        <v>79</v>
      </c>
      <c r="I47" s="22">
        <v>147</v>
      </c>
    </row>
    <row r="48" spans="1:9" ht="45.75" customHeight="1" x14ac:dyDescent="0.25">
      <c r="A48" s="11" t="s">
        <v>154</v>
      </c>
      <c r="B48" s="12" t="s">
        <v>11</v>
      </c>
      <c r="C48" s="12" t="s">
        <v>15</v>
      </c>
      <c r="D48" s="12" t="s">
        <v>37</v>
      </c>
      <c r="E48" s="12" t="s">
        <v>31</v>
      </c>
      <c r="F48" s="151"/>
      <c r="G48" s="139"/>
      <c r="H48" s="127" t="s">
        <v>79</v>
      </c>
      <c r="I48" s="22">
        <v>371.3</v>
      </c>
    </row>
    <row r="49" spans="1:9" ht="49.5" customHeight="1" x14ac:dyDescent="0.25">
      <c r="A49" s="11" t="s">
        <v>83</v>
      </c>
      <c r="B49" s="12" t="s">
        <v>11</v>
      </c>
      <c r="C49" s="12" t="s">
        <v>15</v>
      </c>
      <c r="D49" s="12" t="s">
        <v>92</v>
      </c>
      <c r="E49" s="12">
        <v>244</v>
      </c>
      <c r="F49" s="151"/>
      <c r="G49" s="139"/>
      <c r="H49" s="127"/>
      <c r="I49" s="22">
        <f>I50+I51</f>
        <v>1750</v>
      </c>
    </row>
    <row r="50" spans="1:9" ht="32.2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244</v>
      </c>
      <c r="F50" s="73" t="s">
        <v>128</v>
      </c>
      <c r="G50" s="139"/>
      <c r="H50" s="128" t="s">
        <v>89</v>
      </c>
      <c r="I50" s="22">
        <v>1417.5</v>
      </c>
    </row>
    <row r="51" spans="1:9" ht="32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244</v>
      </c>
      <c r="F51" s="73"/>
      <c r="G51" s="139"/>
      <c r="H51" s="128" t="s">
        <v>88</v>
      </c>
      <c r="I51" s="22">
        <v>332.5</v>
      </c>
    </row>
    <row r="52" spans="1:9" ht="32.25" customHeight="1" x14ac:dyDescent="0.25">
      <c r="A52" s="11" t="s">
        <v>30</v>
      </c>
      <c r="B52" s="12" t="s">
        <v>11</v>
      </c>
      <c r="C52" s="12" t="s">
        <v>15</v>
      </c>
      <c r="D52" s="12" t="s">
        <v>92</v>
      </c>
      <c r="E52" s="12">
        <v>632</v>
      </c>
      <c r="F52" s="151"/>
      <c r="G52" s="139"/>
      <c r="H52" s="127"/>
      <c r="I52" s="22">
        <f>I53+I54</f>
        <v>950</v>
      </c>
    </row>
    <row r="53" spans="1:9" ht="30.75" customHeight="1" x14ac:dyDescent="0.25">
      <c r="A53" s="180" t="s">
        <v>91</v>
      </c>
      <c r="B53" s="46" t="s">
        <v>11</v>
      </c>
      <c r="C53" s="46" t="s">
        <v>15</v>
      </c>
      <c r="D53" s="46" t="s">
        <v>92</v>
      </c>
      <c r="E53" s="46">
        <v>632</v>
      </c>
      <c r="F53" s="73" t="s">
        <v>128</v>
      </c>
      <c r="G53" s="139"/>
      <c r="H53" s="128" t="s">
        <v>89</v>
      </c>
      <c r="I53" s="22">
        <v>769.5</v>
      </c>
    </row>
    <row r="54" spans="1:9" ht="26.25" customHeight="1" x14ac:dyDescent="0.25">
      <c r="A54" s="181"/>
      <c r="B54" s="46" t="s">
        <v>11</v>
      </c>
      <c r="C54" s="46" t="s">
        <v>15</v>
      </c>
      <c r="D54" s="46" t="s">
        <v>92</v>
      </c>
      <c r="E54" s="46">
        <v>632</v>
      </c>
      <c r="F54" s="73"/>
      <c r="G54" s="139"/>
      <c r="H54" s="128" t="s">
        <v>88</v>
      </c>
      <c r="I54" s="22">
        <v>180.5</v>
      </c>
    </row>
    <row r="55" spans="1:9" ht="36" customHeight="1" x14ac:dyDescent="0.2">
      <c r="A55" s="2" t="s">
        <v>39</v>
      </c>
      <c r="B55" s="3" t="s">
        <v>11</v>
      </c>
      <c r="C55" s="3" t="s">
        <v>15</v>
      </c>
      <c r="D55" s="3" t="s">
        <v>40</v>
      </c>
      <c r="E55" s="10" t="s">
        <v>0</v>
      </c>
      <c r="F55" s="150"/>
      <c r="G55" s="138"/>
      <c r="H55" s="126"/>
      <c r="I55" s="25">
        <f>I56+I65</f>
        <v>9490.1999999999989</v>
      </c>
    </row>
    <row r="56" spans="1:9" ht="38.25" customHeight="1" x14ac:dyDescent="0.2">
      <c r="A56" s="2" t="s">
        <v>41</v>
      </c>
      <c r="B56" s="3" t="s">
        <v>11</v>
      </c>
      <c r="C56" s="3" t="s">
        <v>15</v>
      </c>
      <c r="D56" s="3" t="s">
        <v>42</v>
      </c>
      <c r="E56" s="4" t="s">
        <v>0</v>
      </c>
      <c r="F56" s="148"/>
      <c r="G56" s="136"/>
      <c r="H56" s="124"/>
      <c r="I56" s="25">
        <f>I57+I63</f>
        <v>9490.1999999999989</v>
      </c>
    </row>
    <row r="57" spans="1:9" ht="19.5" customHeight="1" x14ac:dyDescent="0.25">
      <c r="A57" s="2" t="s">
        <v>43</v>
      </c>
      <c r="B57" s="3" t="s">
        <v>11</v>
      </c>
      <c r="C57" s="3" t="s">
        <v>15</v>
      </c>
      <c r="D57" s="3" t="s">
        <v>44</v>
      </c>
      <c r="E57" s="9" t="s">
        <v>0</v>
      </c>
      <c r="F57" s="150"/>
      <c r="G57" s="138"/>
      <c r="H57" s="126"/>
      <c r="I57" s="25">
        <f>I58+I59+I60+I61+I62</f>
        <v>9484.7999999999993</v>
      </c>
    </row>
    <row r="58" spans="1:9" ht="31.7" customHeight="1" x14ac:dyDescent="0.25">
      <c r="A58" s="11" t="s">
        <v>45</v>
      </c>
      <c r="B58" s="12" t="s">
        <v>11</v>
      </c>
      <c r="C58" s="12" t="s">
        <v>15</v>
      </c>
      <c r="D58" s="12" t="s">
        <v>44</v>
      </c>
      <c r="E58" s="12" t="s">
        <v>46</v>
      </c>
      <c r="F58" s="151"/>
      <c r="G58" s="139"/>
      <c r="H58" s="127" t="s">
        <v>79</v>
      </c>
      <c r="I58" s="22">
        <v>6995.9</v>
      </c>
    </row>
    <row r="59" spans="1:9" ht="48.75" customHeight="1" x14ac:dyDescent="0.25">
      <c r="A59" s="11" t="s">
        <v>47</v>
      </c>
      <c r="B59" s="12" t="s">
        <v>11</v>
      </c>
      <c r="C59" s="12" t="s">
        <v>15</v>
      </c>
      <c r="D59" s="12" t="s">
        <v>44</v>
      </c>
      <c r="E59" s="12" t="s">
        <v>48</v>
      </c>
      <c r="F59" s="151"/>
      <c r="G59" s="139"/>
      <c r="H59" s="127" t="s">
        <v>79</v>
      </c>
      <c r="I59" s="22">
        <v>120.7</v>
      </c>
    </row>
    <row r="60" spans="1:9" ht="68.25" customHeight="1" x14ac:dyDescent="0.25">
      <c r="A60" s="11" t="s">
        <v>49</v>
      </c>
      <c r="B60" s="12" t="s">
        <v>11</v>
      </c>
      <c r="C60" s="12" t="s">
        <v>15</v>
      </c>
      <c r="D60" s="12" t="s">
        <v>44</v>
      </c>
      <c r="E60" s="12" t="s">
        <v>50</v>
      </c>
      <c r="F60" s="151"/>
      <c r="G60" s="139"/>
      <c r="H60" s="127" t="s">
        <v>79</v>
      </c>
      <c r="I60" s="22">
        <v>2112.8000000000002</v>
      </c>
    </row>
    <row r="61" spans="1:9" ht="42.75" customHeight="1" x14ac:dyDescent="0.25">
      <c r="A61" s="11" t="s">
        <v>83</v>
      </c>
      <c r="B61" s="12" t="s">
        <v>11</v>
      </c>
      <c r="C61" s="12" t="s">
        <v>15</v>
      </c>
      <c r="D61" s="12" t="s">
        <v>44</v>
      </c>
      <c r="E61" s="12" t="s">
        <v>38</v>
      </c>
      <c r="F61" s="151"/>
      <c r="G61" s="139"/>
      <c r="H61" s="127" t="s">
        <v>79</v>
      </c>
      <c r="I61" s="41">
        <v>248.4</v>
      </c>
    </row>
    <row r="62" spans="1:9" ht="15.75" customHeight="1" x14ac:dyDescent="0.25">
      <c r="A62" s="11" t="s">
        <v>51</v>
      </c>
      <c r="B62" s="12" t="s">
        <v>11</v>
      </c>
      <c r="C62" s="12" t="s">
        <v>15</v>
      </c>
      <c r="D62" s="12" t="s">
        <v>44</v>
      </c>
      <c r="E62" s="12" t="s">
        <v>52</v>
      </c>
      <c r="F62" s="151"/>
      <c r="G62" s="139"/>
      <c r="H62" s="127" t="s">
        <v>79</v>
      </c>
      <c r="I62" s="22">
        <v>7</v>
      </c>
    </row>
    <row r="63" spans="1:9" ht="31.7" customHeight="1" x14ac:dyDescent="0.25">
      <c r="A63" s="2" t="s">
        <v>53</v>
      </c>
      <c r="B63" s="3" t="s">
        <v>11</v>
      </c>
      <c r="C63" s="3" t="s">
        <v>15</v>
      </c>
      <c r="D63" s="3" t="s">
        <v>54</v>
      </c>
      <c r="E63" s="9" t="s">
        <v>0</v>
      </c>
      <c r="F63" s="150"/>
      <c r="G63" s="138"/>
      <c r="H63" s="126"/>
      <c r="I63" s="25">
        <f>I64</f>
        <v>5.4</v>
      </c>
    </row>
    <row r="64" spans="1:9" ht="32.25" customHeight="1" x14ac:dyDescent="0.25">
      <c r="A64" s="11" t="s">
        <v>83</v>
      </c>
      <c r="B64" s="12" t="s">
        <v>11</v>
      </c>
      <c r="C64" s="12" t="s">
        <v>15</v>
      </c>
      <c r="D64" s="12" t="s">
        <v>54</v>
      </c>
      <c r="E64" s="12" t="s">
        <v>38</v>
      </c>
      <c r="F64" s="151"/>
      <c r="G64" s="139"/>
      <c r="H64" s="127" t="s">
        <v>79</v>
      </c>
      <c r="I64" s="22">
        <v>5.4</v>
      </c>
    </row>
    <row r="65" spans="1:9" ht="77.25" customHeight="1" x14ac:dyDescent="0.25">
      <c r="A65" s="2" t="s">
        <v>67</v>
      </c>
      <c r="B65" s="3" t="s">
        <v>11</v>
      </c>
      <c r="C65" s="3" t="s">
        <v>15</v>
      </c>
      <c r="D65" s="3">
        <v>1030600000</v>
      </c>
      <c r="E65" s="12"/>
      <c r="F65" s="151"/>
      <c r="G65" s="139"/>
      <c r="H65" s="127"/>
      <c r="I65" s="25">
        <f>I66</f>
        <v>0</v>
      </c>
    </row>
    <row r="66" spans="1:9" ht="24" customHeight="1" x14ac:dyDescent="0.25">
      <c r="A66" s="11" t="s">
        <v>84</v>
      </c>
      <c r="B66" s="12" t="s">
        <v>11</v>
      </c>
      <c r="C66" s="12" t="s">
        <v>15</v>
      </c>
      <c r="D66" s="12">
        <v>1030600620</v>
      </c>
      <c r="E66" s="12">
        <v>851</v>
      </c>
      <c r="F66" s="151"/>
      <c r="G66" s="139"/>
      <c r="H66" s="127" t="s">
        <v>79</v>
      </c>
      <c r="I66" s="22">
        <v>0</v>
      </c>
    </row>
    <row r="67" spans="1:9" ht="33.75" customHeight="1" x14ac:dyDescent="0.2">
      <c r="A67" s="2" t="s">
        <v>120</v>
      </c>
      <c r="B67" s="3" t="s">
        <v>11</v>
      </c>
      <c r="C67" s="3" t="s">
        <v>15</v>
      </c>
      <c r="D67" s="3">
        <v>9900000000</v>
      </c>
      <c r="E67" s="26"/>
      <c r="F67" s="153"/>
      <c r="G67" s="142"/>
      <c r="H67" s="130"/>
      <c r="I67" s="25">
        <f>I68+I70+I72</f>
        <v>1300</v>
      </c>
    </row>
    <row r="68" spans="1:9" ht="51" customHeight="1" x14ac:dyDescent="0.25">
      <c r="A68" s="20" t="s">
        <v>143</v>
      </c>
      <c r="B68" s="45" t="s">
        <v>11</v>
      </c>
      <c r="C68" s="12" t="s">
        <v>15</v>
      </c>
      <c r="D68" s="12">
        <v>9900400310</v>
      </c>
      <c r="E68" s="12"/>
      <c r="F68" s="151"/>
      <c r="G68" s="139"/>
      <c r="H68" s="127" t="s">
        <v>79</v>
      </c>
      <c r="I68" s="22">
        <v>300</v>
      </c>
    </row>
    <row r="69" spans="1:9" ht="35.25" customHeight="1" x14ac:dyDescent="0.25">
      <c r="A69" s="20" t="s">
        <v>153</v>
      </c>
      <c r="B69" s="45" t="s">
        <v>11</v>
      </c>
      <c r="C69" s="12" t="s">
        <v>15</v>
      </c>
      <c r="D69" s="12">
        <v>9900400310</v>
      </c>
      <c r="E69" s="12">
        <v>633</v>
      </c>
      <c r="F69" s="151"/>
      <c r="G69" s="139"/>
      <c r="H69" s="127"/>
      <c r="I69" s="22">
        <v>300</v>
      </c>
    </row>
    <row r="70" spans="1:9" ht="35.25" customHeight="1" x14ac:dyDescent="0.25">
      <c r="A70" s="20" t="s">
        <v>155</v>
      </c>
      <c r="B70" s="45" t="s">
        <v>11</v>
      </c>
      <c r="C70" s="12" t="s">
        <v>15</v>
      </c>
      <c r="D70" s="12">
        <v>9900308620</v>
      </c>
      <c r="E70" s="12"/>
      <c r="F70" s="151"/>
      <c r="G70" s="139"/>
      <c r="H70" s="127"/>
      <c r="I70" s="22">
        <v>700</v>
      </c>
    </row>
    <row r="71" spans="1:9" ht="35.25" customHeight="1" x14ac:dyDescent="0.25">
      <c r="A71" s="20" t="s">
        <v>154</v>
      </c>
      <c r="B71" s="45" t="s">
        <v>11</v>
      </c>
      <c r="C71" s="12" t="s">
        <v>15</v>
      </c>
      <c r="D71" s="12">
        <v>9900308620</v>
      </c>
      <c r="E71" s="12">
        <v>632</v>
      </c>
      <c r="F71" s="151"/>
      <c r="G71" s="139"/>
      <c r="H71" s="127"/>
      <c r="I71" s="22">
        <v>700</v>
      </c>
    </row>
    <row r="72" spans="1:9" ht="35.25" customHeight="1" x14ac:dyDescent="0.25">
      <c r="A72" s="20" t="s">
        <v>121</v>
      </c>
      <c r="B72" s="45" t="s">
        <v>11</v>
      </c>
      <c r="C72" s="12" t="s">
        <v>15</v>
      </c>
      <c r="D72" s="12">
        <v>9900300370</v>
      </c>
      <c r="E72" s="12"/>
      <c r="F72" s="151"/>
      <c r="G72" s="139"/>
      <c r="H72" s="127"/>
      <c r="I72" s="22">
        <v>300</v>
      </c>
    </row>
    <row r="73" spans="1:9" ht="35.25" customHeight="1" x14ac:dyDescent="0.25">
      <c r="A73" s="20" t="s">
        <v>154</v>
      </c>
      <c r="B73" s="45" t="s">
        <v>11</v>
      </c>
      <c r="C73" s="12" t="s">
        <v>15</v>
      </c>
      <c r="D73" s="12">
        <v>9900300370</v>
      </c>
      <c r="E73" s="12">
        <v>632</v>
      </c>
      <c r="F73" s="151"/>
      <c r="G73" s="139"/>
      <c r="H73" s="127"/>
      <c r="I73" s="22">
        <v>300</v>
      </c>
    </row>
    <row r="74" spans="1:9" ht="20.25" customHeight="1" x14ac:dyDescent="0.25">
      <c r="A74" s="161" t="s">
        <v>55</v>
      </c>
      <c r="B74" s="3" t="s">
        <v>11</v>
      </c>
      <c r="C74" s="3" t="s">
        <v>56</v>
      </c>
      <c r="D74" s="6" t="s">
        <v>0</v>
      </c>
      <c r="E74" s="7" t="s">
        <v>0</v>
      </c>
      <c r="F74" s="149"/>
      <c r="G74" s="137"/>
      <c r="H74" s="125"/>
      <c r="I74" s="25">
        <f>I75+I81</f>
        <v>23735.5</v>
      </c>
    </row>
    <row r="75" spans="1:9" ht="20.25" customHeight="1" x14ac:dyDescent="0.25">
      <c r="A75" s="2" t="s">
        <v>57</v>
      </c>
      <c r="B75" s="3" t="s">
        <v>11</v>
      </c>
      <c r="C75" s="3" t="s">
        <v>58</v>
      </c>
      <c r="D75" s="8" t="s">
        <v>0</v>
      </c>
      <c r="E75" s="9" t="s">
        <v>0</v>
      </c>
      <c r="F75" s="150"/>
      <c r="G75" s="138"/>
      <c r="H75" s="126"/>
      <c r="I75" s="40">
        <f>I76</f>
        <v>23265.7</v>
      </c>
    </row>
    <row r="76" spans="1:9" ht="50.25" customHeight="1" x14ac:dyDescent="0.25">
      <c r="A76" s="2" t="s">
        <v>16</v>
      </c>
      <c r="B76" s="3" t="s">
        <v>11</v>
      </c>
      <c r="C76" s="3" t="s">
        <v>58</v>
      </c>
      <c r="D76" s="3" t="s">
        <v>17</v>
      </c>
      <c r="E76" s="9" t="s">
        <v>0</v>
      </c>
      <c r="F76" s="150"/>
      <c r="G76" s="138"/>
      <c r="H76" s="126"/>
      <c r="I76" s="40">
        <f>I77</f>
        <v>23265.7</v>
      </c>
    </row>
    <row r="77" spans="1:9" ht="62.25" customHeight="1" x14ac:dyDescent="0.2">
      <c r="A77" s="2" t="s">
        <v>18</v>
      </c>
      <c r="B77" s="3" t="s">
        <v>11</v>
      </c>
      <c r="C77" s="3" t="s">
        <v>58</v>
      </c>
      <c r="D77" s="3" t="s">
        <v>19</v>
      </c>
      <c r="E77" s="10" t="s">
        <v>0</v>
      </c>
      <c r="F77" s="150"/>
      <c r="G77" s="138"/>
      <c r="H77" s="126"/>
      <c r="I77" s="40">
        <f>I78</f>
        <v>23265.7</v>
      </c>
    </row>
    <row r="78" spans="1:9" ht="57.75" customHeight="1" x14ac:dyDescent="0.2">
      <c r="A78" s="2" t="s">
        <v>59</v>
      </c>
      <c r="B78" s="3" t="s">
        <v>11</v>
      </c>
      <c r="C78" s="3" t="s">
        <v>58</v>
      </c>
      <c r="D78" s="3" t="s">
        <v>60</v>
      </c>
      <c r="E78" s="4" t="s">
        <v>0</v>
      </c>
      <c r="F78" s="148"/>
      <c r="G78" s="136"/>
      <c r="H78" s="124"/>
      <c r="I78" s="40">
        <f>I79</f>
        <v>23265.7</v>
      </c>
    </row>
    <row r="79" spans="1:9" ht="80.099999999999994" customHeight="1" x14ac:dyDescent="0.25">
      <c r="A79" s="2" t="s">
        <v>61</v>
      </c>
      <c r="B79" s="3" t="s">
        <v>11</v>
      </c>
      <c r="C79" s="3" t="s">
        <v>58</v>
      </c>
      <c r="D79" s="3" t="s">
        <v>62</v>
      </c>
      <c r="E79" s="9" t="s">
        <v>0</v>
      </c>
      <c r="F79" s="150"/>
      <c r="G79" s="138"/>
      <c r="H79" s="126"/>
      <c r="I79" s="40">
        <f>I80</f>
        <v>23265.7</v>
      </c>
    </row>
    <row r="80" spans="1:9" ht="83.25" customHeight="1" x14ac:dyDescent="0.25">
      <c r="A80" s="11" t="s">
        <v>63</v>
      </c>
      <c r="B80" s="12" t="s">
        <v>11</v>
      </c>
      <c r="C80" s="12" t="s">
        <v>58</v>
      </c>
      <c r="D80" s="12" t="s">
        <v>62</v>
      </c>
      <c r="E80" s="12" t="s">
        <v>64</v>
      </c>
      <c r="F80" s="151"/>
      <c r="G80" s="139"/>
      <c r="H80" s="127" t="s">
        <v>79</v>
      </c>
      <c r="I80" s="22">
        <v>23265.7</v>
      </c>
    </row>
    <row r="81" spans="1:16" ht="31.7" customHeight="1" x14ac:dyDescent="0.25">
      <c r="A81" s="2" t="s">
        <v>65</v>
      </c>
      <c r="B81" s="3" t="s">
        <v>11</v>
      </c>
      <c r="C81" s="3" t="s">
        <v>66</v>
      </c>
      <c r="D81" s="8" t="s">
        <v>0</v>
      </c>
      <c r="E81" s="9" t="s">
        <v>0</v>
      </c>
      <c r="F81" s="150"/>
      <c r="G81" s="138"/>
      <c r="H81" s="126"/>
      <c r="I81" s="25">
        <f>I82</f>
        <v>469.8</v>
      </c>
    </row>
    <row r="82" spans="1:16" ht="48.75" customHeight="1" x14ac:dyDescent="0.25">
      <c r="A82" s="2" t="s">
        <v>16</v>
      </c>
      <c r="B82" s="3" t="s">
        <v>11</v>
      </c>
      <c r="C82" s="3" t="s">
        <v>66</v>
      </c>
      <c r="D82" s="3" t="s">
        <v>17</v>
      </c>
      <c r="E82" s="9" t="s">
        <v>0</v>
      </c>
      <c r="F82" s="150"/>
      <c r="G82" s="138"/>
      <c r="H82" s="126"/>
      <c r="I82" s="25">
        <f>I83</f>
        <v>469.8</v>
      </c>
    </row>
    <row r="83" spans="1:16" ht="36.75" customHeight="1" x14ac:dyDescent="0.2">
      <c r="A83" s="2" t="s">
        <v>39</v>
      </c>
      <c r="B83" s="3" t="s">
        <v>11</v>
      </c>
      <c r="C83" s="3" t="s">
        <v>66</v>
      </c>
      <c r="D83" s="3" t="s">
        <v>40</v>
      </c>
      <c r="E83" s="10" t="s">
        <v>0</v>
      </c>
      <c r="F83" s="150"/>
      <c r="G83" s="138"/>
      <c r="H83" s="126"/>
      <c r="I83" s="25">
        <f>I84</f>
        <v>469.8</v>
      </c>
    </row>
    <row r="84" spans="1:16" ht="72.75" customHeight="1" x14ac:dyDescent="0.2">
      <c r="A84" s="2" t="s">
        <v>67</v>
      </c>
      <c r="B84" s="3" t="s">
        <v>11</v>
      </c>
      <c r="C84" s="3" t="s">
        <v>66</v>
      </c>
      <c r="D84" s="3" t="s">
        <v>68</v>
      </c>
      <c r="E84" s="4" t="s">
        <v>0</v>
      </c>
      <c r="F84" s="148"/>
      <c r="G84" s="136"/>
      <c r="H84" s="124"/>
      <c r="I84" s="25">
        <f>I85+I87</f>
        <v>469.8</v>
      </c>
    </row>
    <row r="85" spans="1:16" ht="24.75" customHeight="1" x14ac:dyDescent="0.2">
      <c r="A85" s="17" t="s">
        <v>84</v>
      </c>
      <c r="B85" s="18" t="s">
        <v>11</v>
      </c>
      <c r="C85" s="18" t="s">
        <v>66</v>
      </c>
      <c r="D85" s="18">
        <v>1030600620</v>
      </c>
      <c r="E85" s="28"/>
      <c r="F85" s="154"/>
      <c r="G85" s="143"/>
      <c r="H85" s="131"/>
      <c r="I85" s="25">
        <f>I86</f>
        <v>0</v>
      </c>
    </row>
    <row r="86" spans="1:16" ht="31.5" customHeight="1" x14ac:dyDescent="0.25">
      <c r="A86" s="20" t="s">
        <v>71</v>
      </c>
      <c r="B86" s="29" t="s">
        <v>11</v>
      </c>
      <c r="C86" s="29" t="s">
        <v>66</v>
      </c>
      <c r="D86" s="29">
        <v>1030600620</v>
      </c>
      <c r="E86" s="21" t="s">
        <v>72</v>
      </c>
      <c r="F86" s="155"/>
      <c r="G86" s="144"/>
      <c r="H86" s="132" t="s">
        <v>79</v>
      </c>
      <c r="I86" s="22">
        <v>0</v>
      </c>
    </row>
    <row r="87" spans="1:16" ht="20.25" customHeight="1" x14ac:dyDescent="0.25">
      <c r="A87" s="17" t="s">
        <v>69</v>
      </c>
      <c r="B87" s="18" t="s">
        <v>11</v>
      </c>
      <c r="C87" s="18" t="s">
        <v>66</v>
      </c>
      <c r="D87" s="18" t="s">
        <v>70</v>
      </c>
      <c r="E87" s="19" t="s">
        <v>0</v>
      </c>
      <c r="F87" s="156"/>
      <c r="G87" s="145"/>
      <c r="H87" s="133"/>
      <c r="I87" s="25">
        <f>I88</f>
        <v>469.8</v>
      </c>
    </row>
    <row r="88" spans="1:16" ht="31.7" customHeight="1" x14ac:dyDescent="0.25">
      <c r="A88" s="20" t="s">
        <v>71</v>
      </c>
      <c r="B88" s="21" t="s">
        <v>11</v>
      </c>
      <c r="C88" s="21" t="s">
        <v>66</v>
      </c>
      <c r="D88" s="21" t="s">
        <v>70</v>
      </c>
      <c r="E88" s="21" t="s">
        <v>72</v>
      </c>
      <c r="F88" s="155"/>
      <c r="G88" s="144"/>
      <c r="H88" s="132" t="s">
        <v>79</v>
      </c>
      <c r="I88" s="22">
        <v>469.8</v>
      </c>
    </row>
    <row r="91" spans="1:16" ht="42.75" customHeight="1" x14ac:dyDescent="0.25">
      <c r="A91" s="193" t="s">
        <v>112</v>
      </c>
      <c r="B91" s="193"/>
      <c r="C91" s="104"/>
      <c r="D91" s="104"/>
      <c r="E91" s="176" t="s">
        <v>113</v>
      </c>
      <c r="F91" s="176"/>
      <c r="G91" s="176"/>
      <c r="H91" s="176"/>
      <c r="I91" s="176"/>
      <c r="J91" s="105"/>
      <c r="K91" s="105"/>
      <c r="L91" s="105"/>
      <c r="M91" s="105"/>
      <c r="N91" s="105"/>
      <c r="O91" s="105"/>
      <c r="P91" s="105"/>
    </row>
    <row r="92" spans="1:16" ht="37.5" customHeight="1" x14ac:dyDescent="0.25">
      <c r="A92" s="192" t="s">
        <v>135</v>
      </c>
      <c r="B92" s="192"/>
      <c r="C92" s="106"/>
      <c r="D92" s="105"/>
      <c r="E92" s="176" t="s">
        <v>114</v>
      </c>
      <c r="F92" s="176"/>
      <c r="G92" s="176"/>
      <c r="H92" s="176"/>
      <c r="I92" s="176"/>
      <c r="J92" s="105"/>
      <c r="K92" s="105"/>
      <c r="L92" s="105"/>
      <c r="M92" s="105"/>
      <c r="N92" s="105"/>
      <c r="O92" s="105"/>
      <c r="P92" s="105"/>
    </row>
    <row r="93" spans="1:16" ht="37.5" customHeight="1" x14ac:dyDescent="0.25">
      <c r="A93" s="192" t="s">
        <v>116</v>
      </c>
      <c r="B93" s="192"/>
      <c r="C93" s="105"/>
      <c r="D93" s="105"/>
      <c r="E93" s="176" t="s">
        <v>115</v>
      </c>
      <c r="F93" s="176"/>
      <c r="G93" s="176"/>
      <c r="H93" s="176"/>
      <c r="I93" s="176"/>
      <c r="J93" s="105"/>
      <c r="K93" s="105"/>
      <c r="L93" s="105"/>
      <c r="M93" s="105"/>
      <c r="N93" s="105"/>
      <c r="O93" s="105"/>
      <c r="P93" s="105"/>
    </row>
    <row r="95" spans="1:16" ht="15" x14ac:dyDescent="0.2">
      <c r="A95" s="107" t="s">
        <v>156</v>
      </c>
    </row>
  </sheetData>
  <autoFilter ref="A11:M88"/>
  <mergeCells count="25">
    <mergeCell ref="A6:I6"/>
    <mergeCell ref="A1:I1"/>
    <mergeCell ref="A2:I2"/>
    <mergeCell ref="A3:I3"/>
    <mergeCell ref="A4:I4"/>
    <mergeCell ref="A5:I5"/>
    <mergeCell ref="A8:I8"/>
    <mergeCell ref="A9:I9"/>
    <mergeCell ref="A10:A11"/>
    <mergeCell ref="B10:E10"/>
    <mergeCell ref="F10:F11"/>
    <mergeCell ref="G10:G11"/>
    <mergeCell ref="H10:H11"/>
    <mergeCell ref="I10:I11"/>
    <mergeCell ref="A29:A30"/>
    <mergeCell ref="A32:A33"/>
    <mergeCell ref="A35:A36"/>
    <mergeCell ref="A50:A51"/>
    <mergeCell ref="A53:A54"/>
    <mergeCell ref="E91:I91"/>
    <mergeCell ref="A92:B92"/>
    <mergeCell ref="E92:I92"/>
    <mergeCell ref="A93:B93"/>
    <mergeCell ref="E93:I93"/>
    <mergeCell ref="A91:B91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workbookViewId="0">
      <selection activeCell="A8" sqref="A8:I8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144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6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146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157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60" t="s">
        <v>0</v>
      </c>
      <c r="B7" s="160" t="s">
        <v>0</v>
      </c>
      <c r="C7" s="160" t="s">
        <v>0</v>
      </c>
      <c r="D7" s="160" t="s">
        <v>0</v>
      </c>
      <c r="E7" s="160" t="s">
        <v>0</v>
      </c>
      <c r="F7" s="147"/>
      <c r="G7" s="135"/>
      <c r="H7" s="123"/>
      <c r="I7" s="160" t="s">
        <v>0</v>
      </c>
    </row>
    <row r="8" spans="1:13" ht="42" customHeight="1" x14ac:dyDescent="0.2">
      <c r="A8" s="194" t="s">
        <v>129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I13+I76</f>
        <v>46747.479999999996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23011.98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I15+I67</f>
        <v>23011.98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I16+I44+I55</f>
        <v>21433.18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I17+I37</f>
        <v>8724.68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I18+I25+I27</f>
        <v>7386.7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I20+I21+I22+I23+I24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7.25" customHeight="1" x14ac:dyDescent="0.25">
      <c r="A21" s="96" t="s">
        <v>147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148</v>
      </c>
      <c r="H21" s="128"/>
      <c r="I21" s="101">
        <v>300</v>
      </c>
    </row>
    <row r="22" spans="1:9" ht="47.25" customHeight="1" x14ac:dyDescent="0.25">
      <c r="A22" s="96" t="s">
        <v>149</v>
      </c>
      <c r="B22" s="12" t="s">
        <v>11</v>
      </c>
      <c r="C22" s="12" t="s">
        <v>15</v>
      </c>
      <c r="D22" s="12" t="s">
        <v>23</v>
      </c>
      <c r="E22" s="12" t="s">
        <v>25</v>
      </c>
      <c r="F22" s="73"/>
      <c r="G22" s="140" t="s">
        <v>150</v>
      </c>
      <c r="H22" s="128"/>
      <c r="I22" s="101">
        <v>150</v>
      </c>
    </row>
    <row r="23" spans="1:9" ht="47.25" customHeight="1" x14ac:dyDescent="0.25">
      <c r="A23" s="96" t="s">
        <v>151</v>
      </c>
      <c r="B23" s="12" t="s">
        <v>11</v>
      </c>
      <c r="C23" s="12" t="s">
        <v>15</v>
      </c>
      <c r="D23" s="12" t="s">
        <v>23</v>
      </c>
      <c r="E23" s="12" t="s">
        <v>25</v>
      </c>
      <c r="F23" s="73"/>
      <c r="G23" s="140" t="s">
        <v>152</v>
      </c>
      <c r="H23" s="128"/>
      <c r="I23" s="101">
        <v>150</v>
      </c>
    </row>
    <row r="24" spans="1:9" ht="44.25" customHeight="1" x14ac:dyDescent="0.25">
      <c r="A24" s="96" t="s">
        <v>127</v>
      </c>
      <c r="B24" s="12" t="s">
        <v>11</v>
      </c>
      <c r="C24" s="12" t="s">
        <v>15</v>
      </c>
      <c r="D24" s="12" t="s">
        <v>23</v>
      </c>
      <c r="E24" s="12" t="s">
        <v>25</v>
      </c>
      <c r="F24" s="73"/>
      <c r="G24" s="140" t="s">
        <v>126</v>
      </c>
      <c r="H24" s="128"/>
      <c r="I24" s="101">
        <v>1125</v>
      </c>
    </row>
    <row r="25" spans="1:9" ht="54" customHeight="1" x14ac:dyDescent="0.2">
      <c r="A25" s="2" t="s">
        <v>80</v>
      </c>
      <c r="B25" s="15" t="s">
        <v>11</v>
      </c>
      <c r="C25" s="15" t="s">
        <v>15</v>
      </c>
      <c r="D25" s="15">
        <v>1010205330</v>
      </c>
      <c r="E25" s="15"/>
      <c r="F25" s="152"/>
      <c r="G25" s="141"/>
      <c r="H25" s="129"/>
      <c r="I25" s="40">
        <f>I26</f>
        <v>361.7</v>
      </c>
    </row>
    <row r="26" spans="1:9" ht="48" customHeight="1" x14ac:dyDescent="0.25">
      <c r="A26" s="16" t="s">
        <v>83</v>
      </c>
      <c r="B26" s="12" t="s">
        <v>11</v>
      </c>
      <c r="C26" s="12" t="s">
        <v>15</v>
      </c>
      <c r="D26" s="12">
        <v>1010205330</v>
      </c>
      <c r="E26" s="12">
        <v>244</v>
      </c>
      <c r="F26" s="151"/>
      <c r="G26" s="139"/>
      <c r="H26" s="127" t="s">
        <v>79</v>
      </c>
      <c r="I26" s="41">
        <v>361.7</v>
      </c>
    </row>
    <row r="27" spans="1:9" ht="48" customHeight="1" x14ac:dyDescent="0.25">
      <c r="A27" s="17" t="s">
        <v>91</v>
      </c>
      <c r="B27" s="3" t="s">
        <v>11</v>
      </c>
      <c r="C27" s="3" t="s">
        <v>15</v>
      </c>
      <c r="D27" s="3" t="s">
        <v>90</v>
      </c>
      <c r="E27" s="12"/>
      <c r="F27" s="151"/>
      <c r="G27" s="139"/>
      <c r="H27" s="127"/>
      <c r="I27" s="84">
        <f>I28+I31+I34</f>
        <v>5000</v>
      </c>
    </row>
    <row r="28" spans="1:9" ht="48" customHeight="1" x14ac:dyDescent="0.25">
      <c r="A28" s="11" t="s">
        <v>83</v>
      </c>
      <c r="B28" s="12" t="s">
        <v>11</v>
      </c>
      <c r="C28" s="12" t="s">
        <v>15</v>
      </c>
      <c r="D28" s="12" t="s">
        <v>90</v>
      </c>
      <c r="E28" s="12">
        <v>244</v>
      </c>
      <c r="F28" s="151"/>
      <c r="G28" s="139"/>
      <c r="H28" s="127"/>
      <c r="I28" s="41">
        <f>I29+I30</f>
        <v>620</v>
      </c>
    </row>
    <row r="29" spans="1:9" ht="28.5" customHeight="1" x14ac:dyDescent="0.25">
      <c r="A29" s="180" t="s">
        <v>91</v>
      </c>
      <c r="B29" s="46" t="s">
        <v>11</v>
      </c>
      <c r="C29" s="46" t="s">
        <v>15</v>
      </c>
      <c r="D29" s="46" t="s">
        <v>90</v>
      </c>
      <c r="E29" s="46">
        <v>244</v>
      </c>
      <c r="F29" s="73" t="s">
        <v>128</v>
      </c>
      <c r="G29" s="140"/>
      <c r="H29" s="128" t="s">
        <v>89</v>
      </c>
      <c r="I29" s="100">
        <v>502.2</v>
      </c>
    </row>
    <row r="30" spans="1:9" ht="27.75" customHeight="1" x14ac:dyDescent="0.25">
      <c r="A30" s="181"/>
      <c r="B30" s="46" t="s">
        <v>11</v>
      </c>
      <c r="C30" s="46" t="s">
        <v>15</v>
      </c>
      <c r="D30" s="46" t="s">
        <v>90</v>
      </c>
      <c r="E30" s="46">
        <v>244</v>
      </c>
      <c r="F30" s="73"/>
      <c r="G30" s="140"/>
      <c r="H30" s="128" t="s">
        <v>88</v>
      </c>
      <c r="I30" s="100">
        <v>117.8</v>
      </c>
    </row>
    <row r="31" spans="1:9" ht="38.25" customHeight="1" x14ac:dyDescent="0.25">
      <c r="A31" s="20" t="s">
        <v>71</v>
      </c>
      <c r="B31" s="45" t="s">
        <v>11</v>
      </c>
      <c r="C31" s="12" t="s">
        <v>15</v>
      </c>
      <c r="D31" s="12" t="s">
        <v>90</v>
      </c>
      <c r="E31" s="12">
        <v>612</v>
      </c>
      <c r="F31" s="151"/>
      <c r="G31" s="139"/>
      <c r="H31" s="127"/>
      <c r="I31" s="22">
        <f>I32+I33</f>
        <v>990</v>
      </c>
    </row>
    <row r="32" spans="1:9" ht="31.5" customHeight="1" x14ac:dyDescent="0.25">
      <c r="A32" s="180" t="s">
        <v>91</v>
      </c>
      <c r="B32" s="49" t="s">
        <v>11</v>
      </c>
      <c r="C32" s="46" t="s">
        <v>15</v>
      </c>
      <c r="D32" s="46" t="s">
        <v>90</v>
      </c>
      <c r="E32" s="46">
        <v>612</v>
      </c>
      <c r="F32" s="73" t="s">
        <v>128</v>
      </c>
      <c r="G32" s="140"/>
      <c r="H32" s="128" t="s">
        <v>89</v>
      </c>
      <c r="I32" s="101">
        <v>801.9</v>
      </c>
    </row>
    <row r="33" spans="1:9" ht="28.5" customHeight="1" x14ac:dyDescent="0.25">
      <c r="A33" s="181"/>
      <c r="B33" s="49" t="s">
        <v>11</v>
      </c>
      <c r="C33" s="46" t="s">
        <v>15</v>
      </c>
      <c r="D33" s="46" t="s">
        <v>90</v>
      </c>
      <c r="E33" s="46">
        <v>612</v>
      </c>
      <c r="F33" s="73"/>
      <c r="G33" s="140"/>
      <c r="H33" s="128" t="s">
        <v>88</v>
      </c>
      <c r="I33" s="101">
        <v>188.1</v>
      </c>
    </row>
    <row r="34" spans="1:9" ht="38.25" customHeight="1" x14ac:dyDescent="0.25">
      <c r="A34" s="11" t="s">
        <v>154</v>
      </c>
      <c r="B34" s="12" t="s">
        <v>11</v>
      </c>
      <c r="C34" s="12" t="s">
        <v>15</v>
      </c>
      <c r="D34" s="12" t="s">
        <v>90</v>
      </c>
      <c r="E34" s="12">
        <v>632</v>
      </c>
      <c r="F34" s="151"/>
      <c r="G34" s="139"/>
      <c r="H34" s="127"/>
      <c r="I34" s="22">
        <f>I35+I36</f>
        <v>3390</v>
      </c>
    </row>
    <row r="35" spans="1:9" ht="30.75" customHeight="1" x14ac:dyDescent="0.25">
      <c r="A35" s="180" t="s">
        <v>91</v>
      </c>
      <c r="B35" s="46" t="s">
        <v>11</v>
      </c>
      <c r="C35" s="46" t="s">
        <v>15</v>
      </c>
      <c r="D35" s="46" t="s">
        <v>90</v>
      </c>
      <c r="E35" s="46">
        <v>632</v>
      </c>
      <c r="F35" s="73" t="s">
        <v>128</v>
      </c>
      <c r="G35" s="140"/>
      <c r="H35" s="128" t="s">
        <v>89</v>
      </c>
      <c r="I35" s="101">
        <v>2745.9</v>
      </c>
    </row>
    <row r="36" spans="1:9" ht="28.5" customHeight="1" x14ac:dyDescent="0.25">
      <c r="A36" s="181"/>
      <c r="B36" s="46" t="s">
        <v>11</v>
      </c>
      <c r="C36" s="46" t="s">
        <v>15</v>
      </c>
      <c r="D36" s="46" t="s">
        <v>90</v>
      </c>
      <c r="E36" s="46">
        <v>632</v>
      </c>
      <c r="F36" s="73"/>
      <c r="G36" s="140"/>
      <c r="H36" s="128" t="s">
        <v>88</v>
      </c>
      <c r="I36" s="101">
        <v>644.1</v>
      </c>
    </row>
    <row r="37" spans="1:9" ht="44.25" customHeight="1" x14ac:dyDescent="0.2">
      <c r="A37" s="2" t="s">
        <v>26</v>
      </c>
      <c r="B37" s="3" t="s">
        <v>11</v>
      </c>
      <c r="C37" s="3" t="s">
        <v>15</v>
      </c>
      <c r="D37" s="3" t="s">
        <v>27</v>
      </c>
      <c r="E37" s="4" t="s">
        <v>0</v>
      </c>
      <c r="F37" s="148"/>
      <c r="G37" s="136"/>
      <c r="H37" s="124"/>
      <c r="I37" s="25">
        <f>I38+I40+I42</f>
        <v>1337.98</v>
      </c>
    </row>
    <row r="38" spans="1:9" ht="40.5" customHeight="1" x14ac:dyDescent="0.25">
      <c r="A38" s="2" t="s">
        <v>28</v>
      </c>
      <c r="B38" s="3" t="s">
        <v>11</v>
      </c>
      <c r="C38" s="3" t="s">
        <v>15</v>
      </c>
      <c r="D38" s="3" t="s">
        <v>29</v>
      </c>
      <c r="E38" s="9" t="s">
        <v>0</v>
      </c>
      <c r="F38" s="150"/>
      <c r="G38" s="138"/>
      <c r="H38" s="126"/>
      <c r="I38" s="25">
        <f>I39</f>
        <v>630.28</v>
      </c>
    </row>
    <row r="39" spans="1:9" ht="34.5" customHeight="1" x14ac:dyDescent="0.25">
      <c r="A39" s="11" t="s">
        <v>154</v>
      </c>
      <c r="B39" s="12" t="s">
        <v>11</v>
      </c>
      <c r="C39" s="12" t="s">
        <v>15</v>
      </c>
      <c r="D39" s="12" t="s">
        <v>29</v>
      </c>
      <c r="E39" s="12" t="s">
        <v>31</v>
      </c>
      <c r="F39" s="151"/>
      <c r="G39" s="139"/>
      <c r="H39" s="127" t="s">
        <v>79</v>
      </c>
      <c r="I39" s="102">
        <v>630.28</v>
      </c>
    </row>
    <row r="40" spans="1:9" ht="38.25" customHeight="1" x14ac:dyDescent="0.2">
      <c r="A40" s="2" t="s">
        <v>81</v>
      </c>
      <c r="B40" s="3" t="s">
        <v>11</v>
      </c>
      <c r="C40" s="3" t="s">
        <v>15</v>
      </c>
      <c r="D40" s="3">
        <v>1010408240</v>
      </c>
      <c r="E40" s="3"/>
      <c r="F40" s="152"/>
      <c r="G40" s="141"/>
      <c r="H40" s="129"/>
      <c r="I40" s="25">
        <f>I41</f>
        <v>546.70000000000005</v>
      </c>
    </row>
    <row r="41" spans="1:9" ht="41.25" customHeight="1" x14ac:dyDescent="0.25">
      <c r="A41" s="11" t="s">
        <v>154</v>
      </c>
      <c r="B41" s="12" t="s">
        <v>11</v>
      </c>
      <c r="C41" s="12" t="s">
        <v>15</v>
      </c>
      <c r="D41" s="12">
        <v>1010408240</v>
      </c>
      <c r="E41" s="12">
        <v>632</v>
      </c>
      <c r="F41" s="151"/>
      <c r="G41" s="139"/>
      <c r="H41" s="127" t="s">
        <v>79</v>
      </c>
      <c r="I41" s="102">
        <v>546.70000000000005</v>
      </c>
    </row>
    <row r="42" spans="1:9" ht="35.25" customHeight="1" x14ac:dyDescent="0.2">
      <c r="A42" s="2" t="s">
        <v>82</v>
      </c>
      <c r="B42" s="3" t="s">
        <v>11</v>
      </c>
      <c r="C42" s="3" t="s">
        <v>15</v>
      </c>
      <c r="D42" s="3">
        <v>1010408250</v>
      </c>
      <c r="E42" s="3"/>
      <c r="F42" s="152"/>
      <c r="G42" s="141"/>
      <c r="H42" s="129"/>
      <c r="I42" s="25">
        <f>I43</f>
        <v>161</v>
      </c>
    </row>
    <row r="43" spans="1:9" ht="39" customHeight="1" x14ac:dyDescent="0.25">
      <c r="A43" s="11" t="s">
        <v>154</v>
      </c>
      <c r="B43" s="12" t="s">
        <v>11</v>
      </c>
      <c r="C43" s="12" t="s">
        <v>15</v>
      </c>
      <c r="D43" s="12">
        <v>1010408250</v>
      </c>
      <c r="E43" s="12">
        <v>632</v>
      </c>
      <c r="F43" s="151"/>
      <c r="G43" s="139"/>
      <c r="H43" s="127" t="s">
        <v>79</v>
      </c>
      <c r="I43" s="102">
        <v>161</v>
      </c>
    </row>
    <row r="44" spans="1:9" ht="53.25" customHeight="1" x14ac:dyDescent="0.2">
      <c r="A44" s="2" t="s">
        <v>32</v>
      </c>
      <c r="B44" s="3" t="s">
        <v>11</v>
      </c>
      <c r="C44" s="3" t="s">
        <v>15</v>
      </c>
      <c r="D44" s="3" t="s">
        <v>33</v>
      </c>
      <c r="E44" s="10" t="s">
        <v>0</v>
      </c>
      <c r="F44" s="150"/>
      <c r="G44" s="138"/>
      <c r="H44" s="126"/>
      <c r="I44" s="25">
        <f>I45</f>
        <v>3218.3</v>
      </c>
    </row>
    <row r="45" spans="1:9" ht="89.25" customHeight="1" x14ac:dyDescent="0.2">
      <c r="A45" s="2" t="s">
        <v>34</v>
      </c>
      <c r="B45" s="3" t="s">
        <v>11</v>
      </c>
      <c r="C45" s="3" t="s">
        <v>15</v>
      </c>
      <c r="D45" s="3" t="s">
        <v>35</v>
      </c>
      <c r="E45" s="4" t="s">
        <v>0</v>
      </c>
      <c r="F45" s="148"/>
      <c r="G45" s="136"/>
      <c r="H45" s="124"/>
      <c r="I45" s="25">
        <f>I46+I49+I52</f>
        <v>3218.3</v>
      </c>
    </row>
    <row r="46" spans="1:9" ht="42.75" customHeight="1" x14ac:dyDescent="0.25">
      <c r="A46" s="2" t="s">
        <v>36</v>
      </c>
      <c r="B46" s="3" t="s">
        <v>11</v>
      </c>
      <c r="C46" s="3" t="s">
        <v>15</v>
      </c>
      <c r="D46" s="3" t="s">
        <v>37</v>
      </c>
      <c r="E46" s="9" t="s">
        <v>0</v>
      </c>
      <c r="F46" s="150"/>
      <c r="G46" s="138"/>
      <c r="H46" s="126"/>
      <c r="I46" s="25">
        <f>I47+I48</f>
        <v>518.29999999999995</v>
      </c>
    </row>
    <row r="47" spans="1:9" ht="55.5" customHeight="1" x14ac:dyDescent="0.25">
      <c r="A47" s="11" t="s">
        <v>83</v>
      </c>
      <c r="B47" s="12" t="s">
        <v>11</v>
      </c>
      <c r="C47" s="12" t="s">
        <v>15</v>
      </c>
      <c r="D47" s="12" t="s">
        <v>37</v>
      </c>
      <c r="E47" s="12" t="s">
        <v>38</v>
      </c>
      <c r="F47" s="151"/>
      <c r="G47" s="139"/>
      <c r="H47" s="127" t="s">
        <v>79</v>
      </c>
      <c r="I47" s="22">
        <v>147</v>
      </c>
    </row>
    <row r="48" spans="1:9" ht="45.75" customHeight="1" x14ac:dyDescent="0.25">
      <c r="A48" s="11" t="s">
        <v>154</v>
      </c>
      <c r="B48" s="12" t="s">
        <v>11</v>
      </c>
      <c r="C48" s="12" t="s">
        <v>15</v>
      </c>
      <c r="D48" s="12" t="s">
        <v>37</v>
      </c>
      <c r="E48" s="12" t="s">
        <v>31</v>
      </c>
      <c r="F48" s="151"/>
      <c r="G48" s="139"/>
      <c r="H48" s="127" t="s">
        <v>79</v>
      </c>
      <c r="I48" s="22">
        <v>371.3</v>
      </c>
    </row>
    <row r="49" spans="1:9" ht="49.5" customHeight="1" x14ac:dyDescent="0.25">
      <c r="A49" s="11" t="s">
        <v>83</v>
      </c>
      <c r="B49" s="12" t="s">
        <v>11</v>
      </c>
      <c r="C49" s="12" t="s">
        <v>15</v>
      </c>
      <c r="D49" s="12" t="s">
        <v>92</v>
      </c>
      <c r="E49" s="12">
        <v>244</v>
      </c>
      <c r="F49" s="151"/>
      <c r="G49" s="139"/>
      <c r="H49" s="127"/>
      <c r="I49" s="22">
        <f>I50+I51</f>
        <v>1750</v>
      </c>
    </row>
    <row r="50" spans="1:9" ht="32.2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244</v>
      </c>
      <c r="F50" s="73" t="s">
        <v>128</v>
      </c>
      <c r="G50" s="139"/>
      <c r="H50" s="128" t="s">
        <v>89</v>
      </c>
      <c r="I50" s="22">
        <v>1417.5</v>
      </c>
    </row>
    <row r="51" spans="1:9" ht="32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244</v>
      </c>
      <c r="F51" s="73"/>
      <c r="G51" s="139"/>
      <c r="H51" s="128" t="s">
        <v>88</v>
      </c>
      <c r="I51" s="22">
        <v>332.5</v>
      </c>
    </row>
    <row r="52" spans="1:9" ht="32.25" customHeight="1" x14ac:dyDescent="0.25">
      <c r="A52" s="11" t="s">
        <v>30</v>
      </c>
      <c r="B52" s="12" t="s">
        <v>11</v>
      </c>
      <c r="C52" s="12" t="s">
        <v>15</v>
      </c>
      <c r="D52" s="12" t="s">
        <v>92</v>
      </c>
      <c r="E52" s="12">
        <v>632</v>
      </c>
      <c r="F52" s="151"/>
      <c r="G52" s="139"/>
      <c r="H52" s="127"/>
      <c r="I52" s="22">
        <f>I53+I54</f>
        <v>950</v>
      </c>
    </row>
    <row r="53" spans="1:9" ht="30.75" customHeight="1" x14ac:dyDescent="0.25">
      <c r="A53" s="180" t="s">
        <v>91</v>
      </c>
      <c r="B53" s="46" t="s">
        <v>11</v>
      </c>
      <c r="C53" s="46" t="s">
        <v>15</v>
      </c>
      <c r="D53" s="46" t="s">
        <v>92</v>
      </c>
      <c r="E53" s="46">
        <v>632</v>
      </c>
      <c r="F53" s="73" t="s">
        <v>128</v>
      </c>
      <c r="G53" s="139"/>
      <c r="H53" s="128" t="s">
        <v>89</v>
      </c>
      <c r="I53" s="22">
        <v>769.5</v>
      </c>
    </row>
    <row r="54" spans="1:9" ht="26.25" customHeight="1" x14ac:dyDescent="0.25">
      <c r="A54" s="181"/>
      <c r="B54" s="46" t="s">
        <v>11</v>
      </c>
      <c r="C54" s="46" t="s">
        <v>15</v>
      </c>
      <c r="D54" s="46" t="s">
        <v>92</v>
      </c>
      <c r="E54" s="46">
        <v>632</v>
      </c>
      <c r="F54" s="73"/>
      <c r="G54" s="139"/>
      <c r="H54" s="128" t="s">
        <v>88</v>
      </c>
      <c r="I54" s="22">
        <v>180.5</v>
      </c>
    </row>
    <row r="55" spans="1:9" ht="36" customHeight="1" x14ac:dyDescent="0.2">
      <c r="A55" s="2" t="s">
        <v>39</v>
      </c>
      <c r="B55" s="3" t="s">
        <v>11</v>
      </c>
      <c r="C55" s="3" t="s">
        <v>15</v>
      </c>
      <c r="D55" s="3" t="s">
        <v>40</v>
      </c>
      <c r="E55" s="10" t="s">
        <v>0</v>
      </c>
      <c r="F55" s="150"/>
      <c r="G55" s="138"/>
      <c r="H55" s="126"/>
      <c r="I55" s="25">
        <f>I56+I65</f>
        <v>9490.1999999999989</v>
      </c>
    </row>
    <row r="56" spans="1:9" ht="38.25" customHeight="1" x14ac:dyDescent="0.2">
      <c r="A56" s="2" t="s">
        <v>41</v>
      </c>
      <c r="B56" s="3" t="s">
        <v>11</v>
      </c>
      <c r="C56" s="3" t="s">
        <v>15</v>
      </c>
      <c r="D56" s="3" t="s">
        <v>42</v>
      </c>
      <c r="E56" s="4" t="s">
        <v>0</v>
      </c>
      <c r="F56" s="148"/>
      <c r="G56" s="136"/>
      <c r="H56" s="124"/>
      <c r="I56" s="25">
        <f>I57+I63</f>
        <v>9490.1999999999989</v>
      </c>
    </row>
    <row r="57" spans="1:9" ht="19.5" customHeight="1" x14ac:dyDescent="0.25">
      <c r="A57" s="2" t="s">
        <v>43</v>
      </c>
      <c r="B57" s="3" t="s">
        <v>11</v>
      </c>
      <c r="C57" s="3" t="s">
        <v>15</v>
      </c>
      <c r="D57" s="3" t="s">
        <v>44</v>
      </c>
      <c r="E57" s="9" t="s">
        <v>0</v>
      </c>
      <c r="F57" s="150"/>
      <c r="G57" s="138"/>
      <c r="H57" s="126"/>
      <c r="I57" s="25">
        <f>I58+I59+I60+I61+I62</f>
        <v>9484.7999999999993</v>
      </c>
    </row>
    <row r="58" spans="1:9" ht="31.7" customHeight="1" x14ac:dyDescent="0.25">
      <c r="A58" s="11" t="s">
        <v>45</v>
      </c>
      <c r="B58" s="12" t="s">
        <v>11</v>
      </c>
      <c r="C58" s="12" t="s">
        <v>15</v>
      </c>
      <c r="D58" s="12" t="s">
        <v>44</v>
      </c>
      <c r="E58" s="12" t="s">
        <v>46</v>
      </c>
      <c r="F58" s="151"/>
      <c r="G58" s="139"/>
      <c r="H58" s="127" t="s">
        <v>79</v>
      </c>
      <c r="I58" s="22">
        <v>6995.9</v>
      </c>
    </row>
    <row r="59" spans="1:9" ht="48.75" customHeight="1" x14ac:dyDescent="0.25">
      <c r="A59" s="11" t="s">
        <v>47</v>
      </c>
      <c r="B59" s="12" t="s">
        <v>11</v>
      </c>
      <c r="C59" s="12" t="s">
        <v>15</v>
      </c>
      <c r="D59" s="12" t="s">
        <v>44</v>
      </c>
      <c r="E59" s="12" t="s">
        <v>48</v>
      </c>
      <c r="F59" s="151"/>
      <c r="G59" s="139"/>
      <c r="H59" s="127" t="s">
        <v>79</v>
      </c>
      <c r="I59" s="22">
        <v>120.7</v>
      </c>
    </row>
    <row r="60" spans="1:9" ht="68.25" customHeight="1" x14ac:dyDescent="0.25">
      <c r="A60" s="11" t="s">
        <v>49</v>
      </c>
      <c r="B60" s="12" t="s">
        <v>11</v>
      </c>
      <c r="C60" s="12" t="s">
        <v>15</v>
      </c>
      <c r="D60" s="12" t="s">
        <v>44</v>
      </c>
      <c r="E60" s="12" t="s">
        <v>50</v>
      </c>
      <c r="F60" s="151"/>
      <c r="G60" s="139"/>
      <c r="H60" s="127" t="s">
        <v>79</v>
      </c>
      <c r="I60" s="22">
        <v>2112.8000000000002</v>
      </c>
    </row>
    <row r="61" spans="1:9" ht="42.75" customHeight="1" x14ac:dyDescent="0.25">
      <c r="A61" s="11" t="s">
        <v>83</v>
      </c>
      <c r="B61" s="12" t="s">
        <v>11</v>
      </c>
      <c r="C61" s="12" t="s">
        <v>15</v>
      </c>
      <c r="D61" s="12" t="s">
        <v>44</v>
      </c>
      <c r="E61" s="12" t="s">
        <v>38</v>
      </c>
      <c r="F61" s="151"/>
      <c r="G61" s="139"/>
      <c r="H61" s="127" t="s">
        <v>79</v>
      </c>
      <c r="I61" s="41">
        <v>248.4</v>
      </c>
    </row>
    <row r="62" spans="1:9" ht="15.75" customHeight="1" x14ac:dyDescent="0.25">
      <c r="A62" s="11" t="s">
        <v>51</v>
      </c>
      <c r="B62" s="12" t="s">
        <v>11</v>
      </c>
      <c r="C62" s="12" t="s">
        <v>15</v>
      </c>
      <c r="D62" s="12" t="s">
        <v>44</v>
      </c>
      <c r="E62" s="12" t="s">
        <v>52</v>
      </c>
      <c r="F62" s="151"/>
      <c r="G62" s="139"/>
      <c r="H62" s="127" t="s">
        <v>79</v>
      </c>
      <c r="I62" s="22">
        <v>7</v>
      </c>
    </row>
    <row r="63" spans="1:9" ht="31.7" customHeight="1" x14ac:dyDescent="0.25">
      <c r="A63" s="2" t="s">
        <v>53</v>
      </c>
      <c r="B63" s="3" t="s">
        <v>11</v>
      </c>
      <c r="C63" s="3" t="s">
        <v>15</v>
      </c>
      <c r="D63" s="3" t="s">
        <v>54</v>
      </c>
      <c r="E63" s="9" t="s">
        <v>0</v>
      </c>
      <c r="F63" s="150"/>
      <c r="G63" s="138"/>
      <c r="H63" s="126"/>
      <c r="I63" s="25">
        <f>I64</f>
        <v>5.4</v>
      </c>
    </row>
    <row r="64" spans="1:9" ht="32.25" customHeight="1" x14ac:dyDescent="0.25">
      <c r="A64" s="11" t="s">
        <v>83</v>
      </c>
      <c r="B64" s="12" t="s">
        <v>11</v>
      </c>
      <c r="C64" s="12" t="s">
        <v>15</v>
      </c>
      <c r="D64" s="12" t="s">
        <v>54</v>
      </c>
      <c r="E64" s="12" t="s">
        <v>38</v>
      </c>
      <c r="F64" s="151"/>
      <c r="G64" s="139"/>
      <c r="H64" s="127" t="s">
        <v>79</v>
      </c>
      <c r="I64" s="22">
        <v>5.4</v>
      </c>
    </row>
    <row r="65" spans="1:9" ht="77.25" customHeight="1" x14ac:dyDescent="0.25">
      <c r="A65" s="2" t="s">
        <v>67</v>
      </c>
      <c r="B65" s="3" t="s">
        <v>11</v>
      </c>
      <c r="C65" s="3" t="s">
        <v>15</v>
      </c>
      <c r="D65" s="3">
        <v>1030600000</v>
      </c>
      <c r="E65" s="12"/>
      <c r="F65" s="151"/>
      <c r="G65" s="139"/>
      <c r="H65" s="127"/>
      <c r="I65" s="25">
        <f>I66</f>
        <v>0</v>
      </c>
    </row>
    <row r="66" spans="1:9" ht="24" customHeight="1" x14ac:dyDescent="0.25">
      <c r="A66" s="11" t="s">
        <v>84</v>
      </c>
      <c r="B66" s="12" t="s">
        <v>11</v>
      </c>
      <c r="C66" s="12" t="s">
        <v>15</v>
      </c>
      <c r="D66" s="12">
        <v>1030600620</v>
      </c>
      <c r="E66" s="12">
        <v>851</v>
      </c>
      <c r="F66" s="151"/>
      <c r="G66" s="139"/>
      <c r="H66" s="127" t="s">
        <v>79</v>
      </c>
      <c r="I66" s="22">
        <v>0</v>
      </c>
    </row>
    <row r="67" spans="1:9" ht="33.75" customHeight="1" x14ac:dyDescent="0.2">
      <c r="A67" s="2" t="s">
        <v>120</v>
      </c>
      <c r="B67" s="3" t="s">
        <v>11</v>
      </c>
      <c r="C67" s="3" t="s">
        <v>15</v>
      </c>
      <c r="D67" s="3">
        <v>9900000000</v>
      </c>
      <c r="E67" s="26"/>
      <c r="F67" s="153"/>
      <c r="G67" s="142"/>
      <c r="H67" s="130"/>
      <c r="I67" s="25">
        <f>I68+I70+I72+I74</f>
        <v>1578.8</v>
      </c>
    </row>
    <row r="68" spans="1:9" ht="51" customHeight="1" x14ac:dyDescent="0.25">
      <c r="A68" s="20" t="s">
        <v>143</v>
      </c>
      <c r="B68" s="45" t="s">
        <v>11</v>
      </c>
      <c r="C68" s="12" t="s">
        <v>15</v>
      </c>
      <c r="D68" s="12">
        <v>9900400310</v>
      </c>
      <c r="E68" s="12"/>
      <c r="F68" s="151"/>
      <c r="G68" s="139"/>
      <c r="H68" s="127" t="s">
        <v>79</v>
      </c>
      <c r="I68" s="22">
        <v>300</v>
      </c>
    </row>
    <row r="69" spans="1:9" ht="35.25" customHeight="1" x14ac:dyDescent="0.25">
      <c r="A69" s="20" t="s">
        <v>153</v>
      </c>
      <c r="B69" s="45" t="s">
        <v>11</v>
      </c>
      <c r="C69" s="12" t="s">
        <v>15</v>
      </c>
      <c r="D69" s="12">
        <v>9900400310</v>
      </c>
      <c r="E69" s="12">
        <v>633</v>
      </c>
      <c r="F69" s="151"/>
      <c r="G69" s="139"/>
      <c r="H69" s="127"/>
      <c r="I69" s="22">
        <v>300</v>
      </c>
    </row>
    <row r="70" spans="1:9" ht="35.25" customHeight="1" x14ac:dyDescent="0.25">
      <c r="A70" s="20" t="s">
        <v>155</v>
      </c>
      <c r="B70" s="45" t="s">
        <v>11</v>
      </c>
      <c r="C70" s="12" t="s">
        <v>15</v>
      </c>
      <c r="D70" s="12">
        <v>9900308620</v>
      </c>
      <c r="E70" s="12"/>
      <c r="F70" s="151"/>
      <c r="G70" s="139"/>
      <c r="H70" s="127"/>
      <c r="I70" s="22">
        <v>700</v>
      </c>
    </row>
    <row r="71" spans="1:9" ht="35.25" customHeight="1" x14ac:dyDescent="0.25">
      <c r="A71" s="20" t="s">
        <v>154</v>
      </c>
      <c r="B71" s="45" t="s">
        <v>11</v>
      </c>
      <c r="C71" s="12" t="s">
        <v>15</v>
      </c>
      <c r="D71" s="12">
        <v>9900308620</v>
      </c>
      <c r="E71" s="12">
        <v>632</v>
      </c>
      <c r="F71" s="151"/>
      <c r="G71" s="139"/>
      <c r="H71" s="127"/>
      <c r="I71" s="22">
        <v>700</v>
      </c>
    </row>
    <row r="72" spans="1:9" ht="35.25" customHeight="1" x14ac:dyDescent="0.25">
      <c r="A72" s="20" t="s">
        <v>121</v>
      </c>
      <c r="B72" s="45" t="s">
        <v>11</v>
      </c>
      <c r="C72" s="12" t="s">
        <v>15</v>
      </c>
      <c r="D72" s="12">
        <v>9900300370</v>
      </c>
      <c r="E72" s="12"/>
      <c r="F72" s="151"/>
      <c r="G72" s="139"/>
      <c r="H72" s="127"/>
      <c r="I72" s="22">
        <v>300</v>
      </c>
    </row>
    <row r="73" spans="1:9" ht="35.25" customHeight="1" x14ac:dyDescent="0.25">
      <c r="A73" s="162" t="s">
        <v>154</v>
      </c>
      <c r="B73" s="163" t="s">
        <v>11</v>
      </c>
      <c r="C73" s="29" t="s">
        <v>15</v>
      </c>
      <c r="D73" s="12">
        <v>9900300370</v>
      </c>
      <c r="E73" s="12">
        <v>632</v>
      </c>
      <c r="F73" s="151"/>
      <c r="G73" s="139"/>
      <c r="H73" s="127"/>
      <c r="I73" s="22">
        <v>300</v>
      </c>
    </row>
    <row r="74" spans="1:9" ht="35.25" customHeight="1" x14ac:dyDescent="0.25">
      <c r="A74" s="20" t="s">
        <v>155</v>
      </c>
      <c r="B74" s="21" t="s">
        <v>11</v>
      </c>
      <c r="C74" s="21" t="s">
        <v>15</v>
      </c>
      <c r="D74" s="45">
        <v>9900300370</v>
      </c>
      <c r="E74" s="12"/>
      <c r="F74" s="151"/>
      <c r="G74" s="139"/>
      <c r="H74" s="127"/>
      <c r="I74" s="22">
        <v>278.8</v>
      </c>
    </row>
    <row r="75" spans="1:9" ht="35.25" customHeight="1" x14ac:dyDescent="0.25">
      <c r="A75" s="20" t="s">
        <v>71</v>
      </c>
      <c r="B75" s="21" t="s">
        <v>11</v>
      </c>
      <c r="C75" s="21" t="s">
        <v>15</v>
      </c>
      <c r="D75" s="45">
        <v>9900300370</v>
      </c>
      <c r="E75" s="12">
        <v>612</v>
      </c>
      <c r="F75" s="151"/>
      <c r="G75" s="139"/>
      <c r="H75" s="127"/>
      <c r="I75" s="22">
        <v>278.8</v>
      </c>
    </row>
    <row r="76" spans="1:9" ht="20.25" customHeight="1" x14ac:dyDescent="0.25">
      <c r="A76" s="161" t="s">
        <v>55</v>
      </c>
      <c r="B76" s="91" t="s">
        <v>11</v>
      </c>
      <c r="C76" s="91" t="s">
        <v>56</v>
      </c>
      <c r="D76" s="6" t="s">
        <v>0</v>
      </c>
      <c r="E76" s="7" t="s">
        <v>0</v>
      </c>
      <c r="F76" s="149"/>
      <c r="G76" s="137"/>
      <c r="H76" s="125"/>
      <c r="I76" s="25">
        <f>I77+I83</f>
        <v>23735.5</v>
      </c>
    </row>
    <row r="77" spans="1:9" ht="20.25" customHeight="1" x14ac:dyDescent="0.25">
      <c r="A77" s="2" t="s">
        <v>57</v>
      </c>
      <c r="B77" s="3" t="s">
        <v>11</v>
      </c>
      <c r="C77" s="3" t="s">
        <v>58</v>
      </c>
      <c r="D77" s="8" t="s">
        <v>0</v>
      </c>
      <c r="E77" s="9" t="s">
        <v>0</v>
      </c>
      <c r="F77" s="150"/>
      <c r="G77" s="138"/>
      <c r="H77" s="126"/>
      <c r="I77" s="40">
        <f>I78</f>
        <v>23265.7</v>
      </c>
    </row>
    <row r="78" spans="1:9" ht="50.25" customHeight="1" x14ac:dyDescent="0.25">
      <c r="A78" s="2" t="s">
        <v>16</v>
      </c>
      <c r="B78" s="3" t="s">
        <v>11</v>
      </c>
      <c r="C78" s="3" t="s">
        <v>58</v>
      </c>
      <c r="D78" s="3" t="s">
        <v>17</v>
      </c>
      <c r="E78" s="9" t="s">
        <v>0</v>
      </c>
      <c r="F78" s="150"/>
      <c r="G78" s="138"/>
      <c r="H78" s="126"/>
      <c r="I78" s="40">
        <f>I79</f>
        <v>23265.7</v>
      </c>
    </row>
    <row r="79" spans="1:9" ht="62.25" customHeight="1" x14ac:dyDescent="0.2">
      <c r="A79" s="2" t="s">
        <v>18</v>
      </c>
      <c r="B79" s="3" t="s">
        <v>11</v>
      </c>
      <c r="C79" s="3" t="s">
        <v>58</v>
      </c>
      <c r="D79" s="3" t="s">
        <v>19</v>
      </c>
      <c r="E79" s="10" t="s">
        <v>0</v>
      </c>
      <c r="F79" s="150"/>
      <c r="G79" s="138"/>
      <c r="H79" s="126"/>
      <c r="I79" s="40">
        <f>I80</f>
        <v>23265.7</v>
      </c>
    </row>
    <row r="80" spans="1:9" ht="57.75" customHeight="1" x14ac:dyDescent="0.2">
      <c r="A80" s="2" t="s">
        <v>59</v>
      </c>
      <c r="B80" s="3" t="s">
        <v>11</v>
      </c>
      <c r="C80" s="3" t="s">
        <v>58</v>
      </c>
      <c r="D80" s="3" t="s">
        <v>60</v>
      </c>
      <c r="E80" s="4" t="s">
        <v>0</v>
      </c>
      <c r="F80" s="148"/>
      <c r="G80" s="136"/>
      <c r="H80" s="124"/>
      <c r="I80" s="40">
        <f>I81</f>
        <v>23265.7</v>
      </c>
    </row>
    <row r="81" spans="1:9" ht="80.099999999999994" customHeight="1" x14ac:dyDescent="0.25">
      <c r="A81" s="2" t="s">
        <v>61</v>
      </c>
      <c r="B81" s="3" t="s">
        <v>11</v>
      </c>
      <c r="C81" s="3" t="s">
        <v>58</v>
      </c>
      <c r="D81" s="3" t="s">
        <v>62</v>
      </c>
      <c r="E81" s="9" t="s">
        <v>0</v>
      </c>
      <c r="F81" s="150"/>
      <c r="G81" s="138"/>
      <c r="H81" s="126"/>
      <c r="I81" s="40">
        <f>I82</f>
        <v>23265.7</v>
      </c>
    </row>
    <row r="82" spans="1:9" ht="83.25" customHeight="1" x14ac:dyDescent="0.25">
      <c r="A82" s="11" t="s">
        <v>63</v>
      </c>
      <c r="B82" s="12" t="s">
        <v>11</v>
      </c>
      <c r="C82" s="12" t="s">
        <v>58</v>
      </c>
      <c r="D82" s="12" t="s">
        <v>62</v>
      </c>
      <c r="E82" s="12" t="s">
        <v>64</v>
      </c>
      <c r="F82" s="151"/>
      <c r="G82" s="139"/>
      <c r="H82" s="127" t="s">
        <v>79</v>
      </c>
      <c r="I82" s="22">
        <v>23265.7</v>
      </c>
    </row>
    <row r="83" spans="1:9" ht="31.7" customHeight="1" x14ac:dyDescent="0.25">
      <c r="A83" s="2" t="s">
        <v>65</v>
      </c>
      <c r="B83" s="3" t="s">
        <v>11</v>
      </c>
      <c r="C83" s="3" t="s">
        <v>66</v>
      </c>
      <c r="D83" s="8" t="s">
        <v>0</v>
      </c>
      <c r="E83" s="9" t="s">
        <v>0</v>
      </c>
      <c r="F83" s="150"/>
      <c r="G83" s="138"/>
      <c r="H83" s="126"/>
      <c r="I83" s="25">
        <f>I84</f>
        <v>469.8</v>
      </c>
    </row>
    <row r="84" spans="1:9" ht="48.75" customHeight="1" x14ac:dyDescent="0.25">
      <c r="A84" s="2" t="s">
        <v>16</v>
      </c>
      <c r="B84" s="3" t="s">
        <v>11</v>
      </c>
      <c r="C84" s="3" t="s">
        <v>66</v>
      </c>
      <c r="D84" s="3" t="s">
        <v>17</v>
      </c>
      <c r="E84" s="9" t="s">
        <v>0</v>
      </c>
      <c r="F84" s="150"/>
      <c r="G84" s="138"/>
      <c r="H84" s="126"/>
      <c r="I84" s="25">
        <f>I85</f>
        <v>469.8</v>
      </c>
    </row>
    <row r="85" spans="1:9" ht="36.75" customHeight="1" x14ac:dyDescent="0.2">
      <c r="A85" s="2" t="s">
        <v>39</v>
      </c>
      <c r="B85" s="3" t="s">
        <v>11</v>
      </c>
      <c r="C85" s="3" t="s">
        <v>66</v>
      </c>
      <c r="D85" s="3" t="s">
        <v>40</v>
      </c>
      <c r="E85" s="10" t="s">
        <v>0</v>
      </c>
      <c r="F85" s="150"/>
      <c r="G85" s="138"/>
      <c r="H85" s="126"/>
      <c r="I85" s="25">
        <f>I86</f>
        <v>469.8</v>
      </c>
    </row>
    <row r="86" spans="1:9" ht="72.75" customHeight="1" x14ac:dyDescent="0.2">
      <c r="A86" s="2" t="s">
        <v>67</v>
      </c>
      <c r="B86" s="3" t="s">
        <v>11</v>
      </c>
      <c r="C86" s="3" t="s">
        <v>66</v>
      </c>
      <c r="D86" s="3" t="s">
        <v>68</v>
      </c>
      <c r="E86" s="4" t="s">
        <v>0</v>
      </c>
      <c r="F86" s="148"/>
      <c r="G86" s="136"/>
      <c r="H86" s="124"/>
      <c r="I86" s="25">
        <f>I87+I89</f>
        <v>469.8</v>
      </c>
    </row>
    <row r="87" spans="1:9" ht="24.75" customHeight="1" x14ac:dyDescent="0.2">
      <c r="A87" s="17" t="s">
        <v>84</v>
      </c>
      <c r="B87" s="18" t="s">
        <v>11</v>
      </c>
      <c r="C87" s="18" t="s">
        <v>66</v>
      </c>
      <c r="D87" s="18">
        <v>1030600620</v>
      </c>
      <c r="E87" s="28"/>
      <c r="F87" s="154"/>
      <c r="G87" s="143"/>
      <c r="H87" s="131"/>
      <c r="I87" s="25">
        <f>I88</f>
        <v>0</v>
      </c>
    </row>
    <row r="88" spans="1:9" ht="31.5" customHeight="1" x14ac:dyDescent="0.25">
      <c r="A88" s="20" t="s">
        <v>71</v>
      </c>
      <c r="B88" s="29" t="s">
        <v>11</v>
      </c>
      <c r="C88" s="29" t="s">
        <v>66</v>
      </c>
      <c r="D88" s="29">
        <v>1030600620</v>
      </c>
      <c r="E88" s="21" t="s">
        <v>72</v>
      </c>
      <c r="F88" s="155"/>
      <c r="G88" s="144"/>
      <c r="H88" s="132" t="s">
        <v>79</v>
      </c>
      <c r="I88" s="22">
        <v>0</v>
      </c>
    </row>
    <row r="89" spans="1:9" ht="20.25" customHeight="1" x14ac:dyDescent="0.25">
      <c r="A89" s="17" t="s">
        <v>69</v>
      </c>
      <c r="B89" s="18" t="s">
        <v>11</v>
      </c>
      <c r="C89" s="18" t="s">
        <v>66</v>
      </c>
      <c r="D89" s="18" t="s">
        <v>70</v>
      </c>
      <c r="E89" s="19" t="s">
        <v>0</v>
      </c>
      <c r="F89" s="156"/>
      <c r="G89" s="145"/>
      <c r="H89" s="133"/>
      <c r="I89" s="25">
        <f>I90</f>
        <v>469.8</v>
      </c>
    </row>
    <row r="90" spans="1:9" ht="31.7" customHeight="1" x14ac:dyDescent="0.25">
      <c r="A90" s="20" t="s">
        <v>71</v>
      </c>
      <c r="B90" s="21" t="s">
        <v>11</v>
      </c>
      <c r="C90" s="21" t="s">
        <v>66</v>
      </c>
      <c r="D90" s="21" t="s">
        <v>70</v>
      </c>
      <c r="E90" s="21" t="s">
        <v>72</v>
      </c>
      <c r="F90" s="155"/>
      <c r="G90" s="144"/>
      <c r="H90" s="132" t="s">
        <v>79</v>
      </c>
      <c r="I90" s="22">
        <v>469.8</v>
      </c>
    </row>
  </sheetData>
  <autoFilter ref="A11:M90"/>
  <mergeCells count="19">
    <mergeCell ref="A29:A30"/>
    <mergeCell ref="A32:A33"/>
    <mergeCell ref="A35:A36"/>
    <mergeCell ref="A50:A51"/>
    <mergeCell ref="A53:A54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A28" sqref="A28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144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6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146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157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60" t="s">
        <v>0</v>
      </c>
      <c r="B7" s="160" t="s">
        <v>0</v>
      </c>
      <c r="C7" s="160" t="s">
        <v>0</v>
      </c>
      <c r="D7" s="160" t="s">
        <v>0</v>
      </c>
      <c r="E7" s="160" t="s">
        <v>0</v>
      </c>
      <c r="F7" s="147"/>
      <c r="G7" s="135"/>
      <c r="H7" s="123"/>
      <c r="I7" s="160" t="s">
        <v>0</v>
      </c>
    </row>
    <row r="8" spans="1:13" ht="42" customHeight="1" x14ac:dyDescent="0.2">
      <c r="A8" s="194" t="s">
        <v>118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I13+I76</f>
        <v>46747.479999999996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23011.98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I15+I67</f>
        <v>23011.98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I16+I44+I55</f>
        <v>21433.18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I17+I37</f>
        <v>8724.68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I18+I25+I27</f>
        <v>7386.7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I20+I21+I22+I23+I24</f>
        <v>2025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7.25" customHeight="1" x14ac:dyDescent="0.25">
      <c r="A21" s="96" t="s">
        <v>147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148</v>
      </c>
      <c r="H21" s="128"/>
      <c r="I21" s="101">
        <v>300</v>
      </c>
    </row>
    <row r="22" spans="1:9" ht="47.25" customHeight="1" x14ac:dyDescent="0.25">
      <c r="A22" s="96" t="s">
        <v>149</v>
      </c>
      <c r="B22" s="12" t="s">
        <v>11</v>
      </c>
      <c r="C22" s="12" t="s">
        <v>15</v>
      </c>
      <c r="D22" s="12" t="s">
        <v>23</v>
      </c>
      <c r="E22" s="12" t="s">
        <v>25</v>
      </c>
      <c r="F22" s="73"/>
      <c r="G22" s="140" t="s">
        <v>150</v>
      </c>
      <c r="H22" s="128"/>
      <c r="I22" s="101">
        <v>150</v>
      </c>
    </row>
    <row r="23" spans="1:9" ht="47.25" customHeight="1" x14ac:dyDescent="0.25">
      <c r="A23" s="96" t="s">
        <v>151</v>
      </c>
      <c r="B23" s="12" t="s">
        <v>11</v>
      </c>
      <c r="C23" s="12" t="s">
        <v>15</v>
      </c>
      <c r="D23" s="12" t="s">
        <v>23</v>
      </c>
      <c r="E23" s="12" t="s">
        <v>25</v>
      </c>
      <c r="F23" s="73"/>
      <c r="G23" s="140" t="s">
        <v>152</v>
      </c>
      <c r="H23" s="128"/>
      <c r="I23" s="101">
        <v>150</v>
      </c>
    </row>
    <row r="24" spans="1:9" ht="44.25" customHeight="1" x14ac:dyDescent="0.25">
      <c r="A24" s="96" t="s">
        <v>127</v>
      </c>
      <c r="B24" s="12" t="s">
        <v>11</v>
      </c>
      <c r="C24" s="12" t="s">
        <v>15</v>
      </c>
      <c r="D24" s="12" t="s">
        <v>23</v>
      </c>
      <c r="E24" s="12" t="s">
        <v>25</v>
      </c>
      <c r="F24" s="73"/>
      <c r="G24" s="140" t="s">
        <v>126</v>
      </c>
      <c r="H24" s="128"/>
      <c r="I24" s="101">
        <v>1125</v>
      </c>
    </row>
    <row r="25" spans="1:9" ht="54" customHeight="1" x14ac:dyDescent="0.2">
      <c r="A25" s="2" t="s">
        <v>80</v>
      </c>
      <c r="B25" s="15" t="s">
        <v>11</v>
      </c>
      <c r="C25" s="15" t="s">
        <v>15</v>
      </c>
      <c r="D25" s="15">
        <v>1010205330</v>
      </c>
      <c r="E25" s="15"/>
      <c r="F25" s="152"/>
      <c r="G25" s="141"/>
      <c r="H25" s="129"/>
      <c r="I25" s="40">
        <f>I26</f>
        <v>361.7</v>
      </c>
    </row>
    <row r="26" spans="1:9" ht="48" customHeight="1" x14ac:dyDescent="0.25">
      <c r="A26" s="16" t="s">
        <v>83</v>
      </c>
      <c r="B26" s="12" t="s">
        <v>11</v>
      </c>
      <c r="C26" s="12" t="s">
        <v>15</v>
      </c>
      <c r="D26" s="12">
        <v>1010205330</v>
      </c>
      <c r="E26" s="12">
        <v>244</v>
      </c>
      <c r="F26" s="151"/>
      <c r="G26" s="139"/>
      <c r="H26" s="127" t="s">
        <v>79</v>
      </c>
      <c r="I26" s="41">
        <v>361.7</v>
      </c>
    </row>
    <row r="27" spans="1:9" ht="48" customHeight="1" x14ac:dyDescent="0.25">
      <c r="A27" s="17" t="s">
        <v>159</v>
      </c>
      <c r="B27" s="3" t="s">
        <v>11</v>
      </c>
      <c r="C27" s="3" t="s">
        <v>15</v>
      </c>
      <c r="D27" s="3" t="s">
        <v>90</v>
      </c>
      <c r="E27" s="12"/>
      <c r="F27" s="151"/>
      <c r="G27" s="139"/>
      <c r="H27" s="127"/>
      <c r="I27" s="84">
        <f>I28+I31+I34</f>
        <v>5000</v>
      </c>
    </row>
    <row r="28" spans="1:9" ht="48" customHeight="1" x14ac:dyDescent="0.25">
      <c r="A28" s="11" t="s">
        <v>83</v>
      </c>
      <c r="B28" s="12" t="s">
        <v>11</v>
      </c>
      <c r="C28" s="12" t="s">
        <v>15</v>
      </c>
      <c r="D28" s="12" t="s">
        <v>90</v>
      </c>
      <c r="E28" s="12">
        <v>244</v>
      </c>
      <c r="F28" s="151"/>
      <c r="G28" s="139"/>
      <c r="H28" s="127"/>
      <c r="I28" s="41">
        <f>I29+I30</f>
        <v>620</v>
      </c>
    </row>
    <row r="29" spans="1:9" ht="28.5" customHeight="1" x14ac:dyDescent="0.25">
      <c r="A29" s="180" t="s">
        <v>91</v>
      </c>
      <c r="B29" s="46" t="s">
        <v>11</v>
      </c>
      <c r="C29" s="46" t="s">
        <v>15</v>
      </c>
      <c r="D29" s="46" t="s">
        <v>90</v>
      </c>
      <c r="E29" s="46">
        <v>244</v>
      </c>
      <c r="F29" s="73" t="s">
        <v>128</v>
      </c>
      <c r="G29" s="140"/>
      <c r="H29" s="128" t="s">
        <v>89</v>
      </c>
      <c r="I29" s="100">
        <v>502.2</v>
      </c>
    </row>
    <row r="30" spans="1:9" ht="27.75" customHeight="1" x14ac:dyDescent="0.25">
      <c r="A30" s="181"/>
      <c r="B30" s="46" t="s">
        <v>11</v>
      </c>
      <c r="C30" s="46" t="s">
        <v>15</v>
      </c>
      <c r="D30" s="46" t="s">
        <v>90</v>
      </c>
      <c r="E30" s="46">
        <v>244</v>
      </c>
      <c r="F30" s="73"/>
      <c r="G30" s="140"/>
      <c r="H30" s="128" t="s">
        <v>88</v>
      </c>
      <c r="I30" s="100">
        <v>117.8</v>
      </c>
    </row>
    <row r="31" spans="1:9" ht="38.25" customHeight="1" x14ac:dyDescent="0.25">
      <c r="A31" s="20" t="s">
        <v>71</v>
      </c>
      <c r="B31" s="45" t="s">
        <v>11</v>
      </c>
      <c r="C31" s="12" t="s">
        <v>15</v>
      </c>
      <c r="D31" s="12" t="s">
        <v>90</v>
      </c>
      <c r="E31" s="12">
        <v>612</v>
      </c>
      <c r="F31" s="151"/>
      <c r="G31" s="139"/>
      <c r="H31" s="127"/>
      <c r="I31" s="22">
        <f>I32+I33</f>
        <v>990</v>
      </c>
    </row>
    <row r="32" spans="1:9" ht="31.5" customHeight="1" x14ac:dyDescent="0.25">
      <c r="A32" s="180" t="s">
        <v>91</v>
      </c>
      <c r="B32" s="49" t="s">
        <v>11</v>
      </c>
      <c r="C32" s="46" t="s">
        <v>15</v>
      </c>
      <c r="D32" s="46" t="s">
        <v>90</v>
      </c>
      <c r="E32" s="46">
        <v>612</v>
      </c>
      <c r="F32" s="73" t="s">
        <v>128</v>
      </c>
      <c r="G32" s="140"/>
      <c r="H32" s="128" t="s">
        <v>89</v>
      </c>
      <c r="I32" s="101">
        <v>801.9</v>
      </c>
    </row>
    <row r="33" spans="1:9" ht="28.5" customHeight="1" x14ac:dyDescent="0.25">
      <c r="A33" s="181"/>
      <c r="B33" s="49" t="s">
        <v>11</v>
      </c>
      <c r="C33" s="46" t="s">
        <v>15</v>
      </c>
      <c r="D33" s="46" t="s">
        <v>90</v>
      </c>
      <c r="E33" s="46">
        <v>612</v>
      </c>
      <c r="F33" s="73"/>
      <c r="G33" s="140"/>
      <c r="H33" s="128" t="s">
        <v>88</v>
      </c>
      <c r="I33" s="101">
        <v>188.1</v>
      </c>
    </row>
    <row r="34" spans="1:9" ht="38.25" customHeight="1" x14ac:dyDescent="0.25">
      <c r="A34" s="11" t="s">
        <v>154</v>
      </c>
      <c r="B34" s="12" t="s">
        <v>11</v>
      </c>
      <c r="C34" s="12" t="s">
        <v>15</v>
      </c>
      <c r="D34" s="12" t="s">
        <v>90</v>
      </c>
      <c r="E34" s="12">
        <v>632</v>
      </c>
      <c r="F34" s="151"/>
      <c r="G34" s="139"/>
      <c r="H34" s="127"/>
      <c r="I34" s="22">
        <f>I35+I36</f>
        <v>3390</v>
      </c>
    </row>
    <row r="35" spans="1:9" ht="30.75" customHeight="1" x14ac:dyDescent="0.25">
      <c r="A35" s="180" t="s">
        <v>91</v>
      </c>
      <c r="B35" s="46" t="s">
        <v>11</v>
      </c>
      <c r="C35" s="46" t="s">
        <v>15</v>
      </c>
      <c r="D35" s="46" t="s">
        <v>90</v>
      </c>
      <c r="E35" s="46">
        <v>632</v>
      </c>
      <c r="F35" s="73" t="s">
        <v>128</v>
      </c>
      <c r="G35" s="140"/>
      <c r="H35" s="128" t="s">
        <v>89</v>
      </c>
      <c r="I35" s="101">
        <v>2745.9</v>
      </c>
    </row>
    <row r="36" spans="1:9" ht="28.5" customHeight="1" x14ac:dyDescent="0.25">
      <c r="A36" s="181"/>
      <c r="B36" s="46" t="s">
        <v>11</v>
      </c>
      <c r="C36" s="46" t="s">
        <v>15</v>
      </c>
      <c r="D36" s="46" t="s">
        <v>90</v>
      </c>
      <c r="E36" s="46">
        <v>632</v>
      </c>
      <c r="F36" s="73"/>
      <c r="G36" s="140"/>
      <c r="H36" s="128" t="s">
        <v>88</v>
      </c>
      <c r="I36" s="101">
        <v>644.1</v>
      </c>
    </row>
    <row r="37" spans="1:9" ht="44.25" customHeight="1" x14ac:dyDescent="0.2">
      <c r="A37" s="2" t="s">
        <v>26</v>
      </c>
      <c r="B37" s="3" t="s">
        <v>11</v>
      </c>
      <c r="C37" s="3" t="s">
        <v>15</v>
      </c>
      <c r="D37" s="3" t="s">
        <v>27</v>
      </c>
      <c r="E37" s="4" t="s">
        <v>0</v>
      </c>
      <c r="F37" s="148"/>
      <c r="G37" s="136"/>
      <c r="H37" s="124"/>
      <c r="I37" s="25">
        <f>I38+I40+I42</f>
        <v>1337.98</v>
      </c>
    </row>
    <row r="38" spans="1:9" ht="40.5" customHeight="1" x14ac:dyDescent="0.25">
      <c r="A38" s="2" t="s">
        <v>28</v>
      </c>
      <c r="B38" s="3" t="s">
        <v>11</v>
      </c>
      <c r="C38" s="3" t="s">
        <v>15</v>
      </c>
      <c r="D38" s="3" t="s">
        <v>29</v>
      </c>
      <c r="E38" s="9" t="s">
        <v>0</v>
      </c>
      <c r="F38" s="150"/>
      <c r="G38" s="138"/>
      <c r="H38" s="126"/>
      <c r="I38" s="25">
        <f>I39</f>
        <v>630.28</v>
      </c>
    </row>
    <row r="39" spans="1:9" ht="34.5" customHeight="1" x14ac:dyDescent="0.25">
      <c r="A39" s="11" t="s">
        <v>154</v>
      </c>
      <c r="B39" s="12" t="s">
        <v>11</v>
      </c>
      <c r="C39" s="12" t="s">
        <v>15</v>
      </c>
      <c r="D39" s="12" t="s">
        <v>29</v>
      </c>
      <c r="E39" s="12" t="s">
        <v>31</v>
      </c>
      <c r="F39" s="151"/>
      <c r="G39" s="139"/>
      <c r="H39" s="127" t="s">
        <v>79</v>
      </c>
      <c r="I39" s="102">
        <v>630.28</v>
      </c>
    </row>
    <row r="40" spans="1:9" ht="38.25" customHeight="1" x14ac:dyDescent="0.2">
      <c r="A40" s="2" t="s">
        <v>81</v>
      </c>
      <c r="B40" s="3" t="s">
        <v>11</v>
      </c>
      <c r="C40" s="3" t="s">
        <v>15</v>
      </c>
      <c r="D40" s="3">
        <v>1010408240</v>
      </c>
      <c r="E40" s="3"/>
      <c r="F40" s="152"/>
      <c r="G40" s="141"/>
      <c r="H40" s="129"/>
      <c r="I40" s="25">
        <f>I41</f>
        <v>546.70000000000005</v>
      </c>
    </row>
    <row r="41" spans="1:9" ht="41.25" customHeight="1" x14ac:dyDescent="0.25">
      <c r="A41" s="11" t="s">
        <v>154</v>
      </c>
      <c r="B41" s="12" t="s">
        <v>11</v>
      </c>
      <c r="C41" s="12" t="s">
        <v>15</v>
      </c>
      <c r="D41" s="12">
        <v>1010408240</v>
      </c>
      <c r="E41" s="12">
        <v>632</v>
      </c>
      <c r="F41" s="151"/>
      <c r="G41" s="139"/>
      <c r="H41" s="127" t="s">
        <v>79</v>
      </c>
      <c r="I41" s="102">
        <v>546.70000000000005</v>
      </c>
    </row>
    <row r="42" spans="1:9" ht="35.25" customHeight="1" x14ac:dyDescent="0.2">
      <c r="A42" s="2" t="s">
        <v>82</v>
      </c>
      <c r="B42" s="3" t="s">
        <v>11</v>
      </c>
      <c r="C42" s="3" t="s">
        <v>15</v>
      </c>
      <c r="D42" s="3">
        <v>1010408250</v>
      </c>
      <c r="E42" s="3"/>
      <c r="F42" s="152"/>
      <c r="G42" s="141"/>
      <c r="H42" s="129"/>
      <c r="I42" s="25">
        <f>I43</f>
        <v>161</v>
      </c>
    </row>
    <row r="43" spans="1:9" ht="39" customHeight="1" x14ac:dyDescent="0.25">
      <c r="A43" s="11" t="s">
        <v>154</v>
      </c>
      <c r="B43" s="12" t="s">
        <v>11</v>
      </c>
      <c r="C43" s="12" t="s">
        <v>15</v>
      </c>
      <c r="D43" s="12">
        <v>1010408250</v>
      </c>
      <c r="E43" s="12">
        <v>632</v>
      </c>
      <c r="F43" s="151"/>
      <c r="G43" s="139"/>
      <c r="H43" s="127" t="s">
        <v>79</v>
      </c>
      <c r="I43" s="102">
        <v>161</v>
      </c>
    </row>
    <row r="44" spans="1:9" ht="53.25" customHeight="1" x14ac:dyDescent="0.2">
      <c r="A44" s="2" t="s">
        <v>32</v>
      </c>
      <c r="B44" s="3" t="s">
        <v>11</v>
      </c>
      <c r="C44" s="3" t="s">
        <v>15</v>
      </c>
      <c r="D44" s="3" t="s">
        <v>33</v>
      </c>
      <c r="E44" s="10" t="s">
        <v>0</v>
      </c>
      <c r="F44" s="150"/>
      <c r="G44" s="138"/>
      <c r="H44" s="126"/>
      <c r="I44" s="25">
        <f>I45</f>
        <v>3218.3</v>
      </c>
    </row>
    <row r="45" spans="1:9" ht="89.25" customHeight="1" x14ac:dyDescent="0.2">
      <c r="A45" s="2" t="s">
        <v>34</v>
      </c>
      <c r="B45" s="3" t="s">
        <v>11</v>
      </c>
      <c r="C45" s="3" t="s">
        <v>15</v>
      </c>
      <c r="D45" s="3" t="s">
        <v>35</v>
      </c>
      <c r="E45" s="4" t="s">
        <v>0</v>
      </c>
      <c r="F45" s="148"/>
      <c r="G45" s="136"/>
      <c r="H45" s="124"/>
      <c r="I45" s="25">
        <f>I46+I49+I52</f>
        <v>3218.3</v>
      </c>
    </row>
    <row r="46" spans="1:9" ht="42.75" customHeight="1" x14ac:dyDescent="0.25">
      <c r="A46" s="2" t="s">
        <v>36</v>
      </c>
      <c r="B46" s="3" t="s">
        <v>11</v>
      </c>
      <c r="C46" s="3" t="s">
        <v>15</v>
      </c>
      <c r="D46" s="3" t="s">
        <v>37</v>
      </c>
      <c r="E46" s="9" t="s">
        <v>0</v>
      </c>
      <c r="F46" s="150"/>
      <c r="G46" s="138"/>
      <c r="H46" s="126"/>
      <c r="I46" s="25">
        <f>I47+I48</f>
        <v>518.29999999999995</v>
      </c>
    </row>
    <row r="47" spans="1:9" ht="55.5" customHeight="1" x14ac:dyDescent="0.25">
      <c r="A47" s="11" t="s">
        <v>83</v>
      </c>
      <c r="B47" s="12" t="s">
        <v>11</v>
      </c>
      <c r="C47" s="12" t="s">
        <v>15</v>
      </c>
      <c r="D47" s="12" t="s">
        <v>37</v>
      </c>
      <c r="E47" s="12" t="s">
        <v>38</v>
      </c>
      <c r="F47" s="151"/>
      <c r="G47" s="139"/>
      <c r="H47" s="127" t="s">
        <v>79</v>
      </c>
      <c r="I47" s="22">
        <v>147</v>
      </c>
    </row>
    <row r="48" spans="1:9" ht="45.75" customHeight="1" x14ac:dyDescent="0.25">
      <c r="A48" s="11" t="s">
        <v>154</v>
      </c>
      <c r="B48" s="12" t="s">
        <v>11</v>
      </c>
      <c r="C48" s="12" t="s">
        <v>15</v>
      </c>
      <c r="D48" s="12" t="s">
        <v>37</v>
      </c>
      <c r="E48" s="12" t="s">
        <v>31</v>
      </c>
      <c r="F48" s="151"/>
      <c r="G48" s="139"/>
      <c r="H48" s="127" t="s">
        <v>79</v>
      </c>
      <c r="I48" s="22">
        <v>371.3</v>
      </c>
    </row>
    <row r="49" spans="1:9" ht="49.5" customHeight="1" x14ac:dyDescent="0.25">
      <c r="A49" s="11" t="s">
        <v>83</v>
      </c>
      <c r="B49" s="12" t="s">
        <v>11</v>
      </c>
      <c r="C49" s="12" t="s">
        <v>15</v>
      </c>
      <c r="D49" s="12" t="s">
        <v>92</v>
      </c>
      <c r="E49" s="12">
        <v>244</v>
      </c>
      <c r="F49" s="151"/>
      <c r="G49" s="139"/>
      <c r="H49" s="127"/>
      <c r="I49" s="22">
        <f>I50+I51</f>
        <v>1750</v>
      </c>
    </row>
    <row r="50" spans="1:9" ht="32.2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244</v>
      </c>
      <c r="F50" s="73" t="s">
        <v>128</v>
      </c>
      <c r="G50" s="139"/>
      <c r="H50" s="128" t="s">
        <v>89</v>
      </c>
      <c r="I50" s="22">
        <v>1417.5</v>
      </c>
    </row>
    <row r="51" spans="1:9" ht="32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244</v>
      </c>
      <c r="F51" s="73"/>
      <c r="G51" s="139"/>
      <c r="H51" s="128" t="s">
        <v>88</v>
      </c>
      <c r="I51" s="22">
        <v>332.5</v>
      </c>
    </row>
    <row r="52" spans="1:9" ht="32.25" customHeight="1" x14ac:dyDescent="0.25">
      <c r="A52" s="11" t="s">
        <v>30</v>
      </c>
      <c r="B52" s="12" t="s">
        <v>11</v>
      </c>
      <c r="C52" s="12" t="s">
        <v>15</v>
      </c>
      <c r="D52" s="12" t="s">
        <v>92</v>
      </c>
      <c r="E52" s="12">
        <v>632</v>
      </c>
      <c r="F52" s="151"/>
      <c r="G52" s="139"/>
      <c r="H52" s="127"/>
      <c r="I52" s="22">
        <f>I53+I54</f>
        <v>950</v>
      </c>
    </row>
    <row r="53" spans="1:9" ht="30.75" customHeight="1" x14ac:dyDescent="0.25">
      <c r="A53" s="180" t="s">
        <v>91</v>
      </c>
      <c r="B53" s="46" t="s">
        <v>11</v>
      </c>
      <c r="C53" s="46" t="s">
        <v>15</v>
      </c>
      <c r="D53" s="46" t="s">
        <v>92</v>
      </c>
      <c r="E53" s="46">
        <v>632</v>
      </c>
      <c r="F53" s="73" t="s">
        <v>128</v>
      </c>
      <c r="G53" s="139"/>
      <c r="H53" s="128" t="s">
        <v>89</v>
      </c>
      <c r="I53" s="22">
        <v>769.5</v>
      </c>
    </row>
    <row r="54" spans="1:9" ht="26.25" customHeight="1" x14ac:dyDescent="0.25">
      <c r="A54" s="181"/>
      <c r="B54" s="46" t="s">
        <v>11</v>
      </c>
      <c r="C54" s="46" t="s">
        <v>15</v>
      </c>
      <c r="D54" s="46" t="s">
        <v>92</v>
      </c>
      <c r="E54" s="46">
        <v>632</v>
      </c>
      <c r="F54" s="73"/>
      <c r="G54" s="139"/>
      <c r="H54" s="128" t="s">
        <v>88</v>
      </c>
      <c r="I54" s="22">
        <v>180.5</v>
      </c>
    </row>
    <row r="55" spans="1:9" ht="36" customHeight="1" x14ac:dyDescent="0.2">
      <c r="A55" s="2" t="s">
        <v>39</v>
      </c>
      <c r="B55" s="3" t="s">
        <v>11</v>
      </c>
      <c r="C55" s="3" t="s">
        <v>15</v>
      </c>
      <c r="D55" s="3" t="s">
        <v>40</v>
      </c>
      <c r="E55" s="10" t="s">
        <v>0</v>
      </c>
      <c r="F55" s="150"/>
      <c r="G55" s="138"/>
      <c r="H55" s="126"/>
      <c r="I55" s="25">
        <f>I56+I65</f>
        <v>9490.1999999999989</v>
      </c>
    </row>
    <row r="56" spans="1:9" ht="38.25" customHeight="1" x14ac:dyDescent="0.2">
      <c r="A56" s="2" t="s">
        <v>41</v>
      </c>
      <c r="B56" s="3" t="s">
        <v>11</v>
      </c>
      <c r="C56" s="3" t="s">
        <v>15</v>
      </c>
      <c r="D56" s="3" t="s">
        <v>42</v>
      </c>
      <c r="E56" s="4" t="s">
        <v>0</v>
      </c>
      <c r="F56" s="148"/>
      <c r="G56" s="136"/>
      <c r="H56" s="124"/>
      <c r="I56" s="25">
        <f>I57+I63</f>
        <v>9490.1999999999989</v>
      </c>
    </row>
    <row r="57" spans="1:9" ht="19.5" customHeight="1" x14ac:dyDescent="0.25">
      <c r="A57" s="2" t="s">
        <v>43</v>
      </c>
      <c r="B57" s="3" t="s">
        <v>11</v>
      </c>
      <c r="C57" s="3" t="s">
        <v>15</v>
      </c>
      <c r="D57" s="3" t="s">
        <v>44</v>
      </c>
      <c r="E57" s="9" t="s">
        <v>0</v>
      </c>
      <c r="F57" s="150"/>
      <c r="G57" s="138"/>
      <c r="H57" s="126"/>
      <c r="I57" s="25">
        <f>I58+I59+I60+I61+I62</f>
        <v>9484.7999999999993</v>
      </c>
    </row>
    <row r="58" spans="1:9" ht="31.7" customHeight="1" x14ac:dyDescent="0.25">
      <c r="A58" s="11" t="s">
        <v>45</v>
      </c>
      <c r="B58" s="12" t="s">
        <v>11</v>
      </c>
      <c r="C58" s="12" t="s">
        <v>15</v>
      </c>
      <c r="D58" s="12" t="s">
        <v>44</v>
      </c>
      <c r="E58" s="12" t="s">
        <v>46</v>
      </c>
      <c r="F58" s="151"/>
      <c r="G58" s="139"/>
      <c r="H58" s="127" t="s">
        <v>79</v>
      </c>
      <c r="I58" s="22">
        <v>6995.9</v>
      </c>
    </row>
    <row r="59" spans="1:9" ht="48.75" customHeight="1" x14ac:dyDescent="0.25">
      <c r="A59" s="11" t="s">
        <v>47</v>
      </c>
      <c r="B59" s="12" t="s">
        <v>11</v>
      </c>
      <c r="C59" s="12" t="s">
        <v>15</v>
      </c>
      <c r="D59" s="12" t="s">
        <v>44</v>
      </c>
      <c r="E59" s="12" t="s">
        <v>48</v>
      </c>
      <c r="F59" s="151"/>
      <c r="G59" s="139"/>
      <c r="H59" s="127" t="s">
        <v>79</v>
      </c>
      <c r="I59" s="22">
        <v>120.7</v>
      </c>
    </row>
    <row r="60" spans="1:9" ht="68.25" customHeight="1" x14ac:dyDescent="0.25">
      <c r="A60" s="11" t="s">
        <v>49</v>
      </c>
      <c r="B60" s="12" t="s">
        <v>11</v>
      </c>
      <c r="C60" s="12" t="s">
        <v>15</v>
      </c>
      <c r="D60" s="12" t="s">
        <v>44</v>
      </c>
      <c r="E60" s="12" t="s">
        <v>50</v>
      </c>
      <c r="F60" s="151"/>
      <c r="G60" s="139"/>
      <c r="H60" s="127" t="s">
        <v>79</v>
      </c>
      <c r="I60" s="22">
        <v>2112.8000000000002</v>
      </c>
    </row>
    <row r="61" spans="1:9" ht="42.75" customHeight="1" x14ac:dyDescent="0.25">
      <c r="A61" s="11" t="s">
        <v>83</v>
      </c>
      <c r="B61" s="12" t="s">
        <v>11</v>
      </c>
      <c r="C61" s="12" t="s">
        <v>15</v>
      </c>
      <c r="D61" s="12" t="s">
        <v>44</v>
      </c>
      <c r="E61" s="12" t="s">
        <v>38</v>
      </c>
      <c r="F61" s="151"/>
      <c r="G61" s="139"/>
      <c r="H61" s="127" t="s">
        <v>79</v>
      </c>
      <c r="I61" s="41">
        <v>248.4</v>
      </c>
    </row>
    <row r="62" spans="1:9" ht="15.75" customHeight="1" x14ac:dyDescent="0.25">
      <c r="A62" s="11" t="s">
        <v>51</v>
      </c>
      <c r="B62" s="12" t="s">
        <v>11</v>
      </c>
      <c r="C62" s="12" t="s">
        <v>15</v>
      </c>
      <c r="D62" s="12" t="s">
        <v>44</v>
      </c>
      <c r="E62" s="12" t="s">
        <v>52</v>
      </c>
      <c r="F62" s="151"/>
      <c r="G62" s="139"/>
      <c r="H62" s="127" t="s">
        <v>79</v>
      </c>
      <c r="I62" s="22">
        <v>7</v>
      </c>
    </row>
    <row r="63" spans="1:9" ht="31.7" customHeight="1" x14ac:dyDescent="0.25">
      <c r="A63" s="2" t="s">
        <v>53</v>
      </c>
      <c r="B63" s="3" t="s">
        <v>11</v>
      </c>
      <c r="C63" s="3" t="s">
        <v>15</v>
      </c>
      <c r="D63" s="3" t="s">
        <v>54</v>
      </c>
      <c r="E63" s="9" t="s">
        <v>0</v>
      </c>
      <c r="F63" s="150"/>
      <c r="G63" s="138"/>
      <c r="H63" s="126"/>
      <c r="I63" s="25">
        <f>I64</f>
        <v>5.4</v>
      </c>
    </row>
    <row r="64" spans="1:9" ht="32.25" customHeight="1" x14ac:dyDescent="0.25">
      <c r="A64" s="11" t="s">
        <v>83</v>
      </c>
      <c r="B64" s="12" t="s">
        <v>11</v>
      </c>
      <c r="C64" s="12" t="s">
        <v>15</v>
      </c>
      <c r="D64" s="12" t="s">
        <v>54</v>
      </c>
      <c r="E64" s="12" t="s">
        <v>38</v>
      </c>
      <c r="F64" s="151"/>
      <c r="G64" s="139"/>
      <c r="H64" s="127" t="s">
        <v>79</v>
      </c>
      <c r="I64" s="22">
        <v>5.4</v>
      </c>
    </row>
    <row r="65" spans="1:9" ht="77.25" customHeight="1" x14ac:dyDescent="0.25">
      <c r="A65" s="2" t="s">
        <v>67</v>
      </c>
      <c r="B65" s="3" t="s">
        <v>11</v>
      </c>
      <c r="C65" s="3" t="s">
        <v>15</v>
      </c>
      <c r="D65" s="3">
        <v>1030600000</v>
      </c>
      <c r="E65" s="12"/>
      <c r="F65" s="151"/>
      <c r="G65" s="139"/>
      <c r="H65" s="127"/>
      <c r="I65" s="25">
        <f>I66</f>
        <v>0</v>
      </c>
    </row>
    <row r="66" spans="1:9" ht="24" customHeight="1" x14ac:dyDescent="0.25">
      <c r="A66" s="11" t="s">
        <v>84</v>
      </c>
      <c r="B66" s="12" t="s">
        <v>11</v>
      </c>
      <c r="C66" s="12" t="s">
        <v>15</v>
      </c>
      <c r="D66" s="12">
        <v>1030600620</v>
      </c>
      <c r="E66" s="12">
        <v>851</v>
      </c>
      <c r="F66" s="151"/>
      <c r="G66" s="139"/>
      <c r="H66" s="127" t="s">
        <v>79</v>
      </c>
      <c r="I66" s="22">
        <v>0</v>
      </c>
    </row>
    <row r="67" spans="1:9" ht="33.75" customHeight="1" x14ac:dyDescent="0.2">
      <c r="A67" s="2" t="s">
        <v>120</v>
      </c>
      <c r="B67" s="3" t="s">
        <v>11</v>
      </c>
      <c r="C67" s="3" t="s">
        <v>15</v>
      </c>
      <c r="D67" s="3">
        <v>9900000000</v>
      </c>
      <c r="E67" s="26"/>
      <c r="F67" s="153"/>
      <c r="G67" s="142"/>
      <c r="H67" s="130"/>
      <c r="I67" s="25">
        <f>I68+I70+I72+I74</f>
        <v>1578.8</v>
      </c>
    </row>
    <row r="68" spans="1:9" ht="51" customHeight="1" x14ac:dyDescent="0.25">
      <c r="A68" s="20" t="s">
        <v>143</v>
      </c>
      <c r="B68" s="45" t="s">
        <v>11</v>
      </c>
      <c r="C68" s="12" t="s">
        <v>15</v>
      </c>
      <c r="D68" s="12">
        <v>9900400310</v>
      </c>
      <c r="E68" s="12"/>
      <c r="F68" s="151"/>
      <c r="G68" s="139"/>
      <c r="H68" s="127" t="s">
        <v>79</v>
      </c>
      <c r="I68" s="22">
        <v>300</v>
      </c>
    </row>
    <row r="69" spans="1:9" ht="35.25" customHeight="1" x14ac:dyDescent="0.25">
      <c r="A69" s="20" t="s">
        <v>153</v>
      </c>
      <c r="B69" s="45" t="s">
        <v>11</v>
      </c>
      <c r="C69" s="12" t="s">
        <v>15</v>
      </c>
      <c r="D69" s="12">
        <v>9900400310</v>
      </c>
      <c r="E69" s="12">
        <v>633</v>
      </c>
      <c r="F69" s="151"/>
      <c r="G69" s="139"/>
      <c r="H69" s="127"/>
      <c r="I69" s="22">
        <v>300</v>
      </c>
    </row>
    <row r="70" spans="1:9" ht="35.25" customHeight="1" x14ac:dyDescent="0.25">
      <c r="A70" s="20" t="s">
        <v>155</v>
      </c>
      <c r="B70" s="45" t="s">
        <v>11</v>
      </c>
      <c r="C70" s="12" t="s">
        <v>15</v>
      </c>
      <c r="D70" s="12">
        <v>9900308620</v>
      </c>
      <c r="E70" s="12"/>
      <c r="F70" s="151"/>
      <c r="G70" s="139"/>
      <c r="H70" s="127"/>
      <c r="I70" s="22">
        <v>700</v>
      </c>
    </row>
    <row r="71" spans="1:9" ht="35.25" customHeight="1" x14ac:dyDescent="0.25">
      <c r="A71" s="20" t="s">
        <v>154</v>
      </c>
      <c r="B71" s="45" t="s">
        <v>11</v>
      </c>
      <c r="C71" s="12" t="s">
        <v>15</v>
      </c>
      <c r="D71" s="12">
        <v>9900308620</v>
      </c>
      <c r="E71" s="12">
        <v>632</v>
      </c>
      <c r="F71" s="151"/>
      <c r="G71" s="139"/>
      <c r="H71" s="127"/>
      <c r="I71" s="22">
        <v>700</v>
      </c>
    </row>
    <row r="72" spans="1:9" ht="35.25" customHeight="1" x14ac:dyDescent="0.25">
      <c r="A72" s="20" t="s">
        <v>121</v>
      </c>
      <c r="B72" s="45" t="s">
        <v>11</v>
      </c>
      <c r="C72" s="12" t="s">
        <v>15</v>
      </c>
      <c r="D72" s="12">
        <v>9900300370</v>
      </c>
      <c r="E72" s="12"/>
      <c r="F72" s="151"/>
      <c r="G72" s="139"/>
      <c r="H72" s="127"/>
      <c r="I72" s="22">
        <v>300</v>
      </c>
    </row>
    <row r="73" spans="1:9" ht="35.25" customHeight="1" x14ac:dyDescent="0.25">
      <c r="A73" s="162" t="s">
        <v>154</v>
      </c>
      <c r="B73" s="163" t="s">
        <v>11</v>
      </c>
      <c r="C73" s="29" t="s">
        <v>15</v>
      </c>
      <c r="D73" s="12">
        <v>9900300370</v>
      </c>
      <c r="E73" s="12">
        <v>632</v>
      </c>
      <c r="F73" s="151"/>
      <c r="G73" s="139"/>
      <c r="H73" s="127"/>
      <c r="I73" s="22">
        <v>300</v>
      </c>
    </row>
    <row r="74" spans="1:9" ht="35.25" customHeight="1" x14ac:dyDescent="0.25">
      <c r="A74" s="20" t="s">
        <v>155</v>
      </c>
      <c r="B74" s="21" t="s">
        <v>11</v>
      </c>
      <c r="C74" s="21" t="s">
        <v>15</v>
      </c>
      <c r="D74" s="45">
        <v>9900300370</v>
      </c>
      <c r="E74" s="12"/>
      <c r="F74" s="151"/>
      <c r="G74" s="139"/>
      <c r="H74" s="127"/>
      <c r="I74" s="22">
        <v>278.8</v>
      </c>
    </row>
    <row r="75" spans="1:9" ht="35.25" customHeight="1" x14ac:dyDescent="0.25">
      <c r="A75" s="20" t="s">
        <v>71</v>
      </c>
      <c r="B75" s="21" t="s">
        <v>11</v>
      </c>
      <c r="C75" s="21" t="s">
        <v>15</v>
      </c>
      <c r="D75" s="45">
        <v>9900300370</v>
      </c>
      <c r="E75" s="12">
        <v>612</v>
      </c>
      <c r="F75" s="151"/>
      <c r="G75" s="139"/>
      <c r="H75" s="127"/>
      <c r="I75" s="22">
        <v>278.8</v>
      </c>
    </row>
    <row r="76" spans="1:9" ht="20.25" customHeight="1" x14ac:dyDescent="0.25">
      <c r="A76" s="161" t="s">
        <v>55</v>
      </c>
      <c r="B76" s="91" t="s">
        <v>11</v>
      </c>
      <c r="C76" s="91" t="s">
        <v>56</v>
      </c>
      <c r="D76" s="6" t="s">
        <v>0</v>
      </c>
      <c r="E76" s="7" t="s">
        <v>0</v>
      </c>
      <c r="F76" s="149"/>
      <c r="G76" s="137"/>
      <c r="H76" s="125"/>
      <c r="I76" s="25">
        <f>I77+I83</f>
        <v>23735.5</v>
      </c>
    </row>
    <row r="77" spans="1:9" ht="20.25" customHeight="1" x14ac:dyDescent="0.25">
      <c r="A77" s="2" t="s">
        <v>57</v>
      </c>
      <c r="B77" s="3" t="s">
        <v>11</v>
      </c>
      <c r="C77" s="3" t="s">
        <v>58</v>
      </c>
      <c r="D77" s="8" t="s">
        <v>0</v>
      </c>
      <c r="E77" s="9" t="s">
        <v>0</v>
      </c>
      <c r="F77" s="150"/>
      <c r="G77" s="138"/>
      <c r="H77" s="126"/>
      <c r="I77" s="40">
        <f>I78</f>
        <v>23265.7</v>
      </c>
    </row>
    <row r="78" spans="1:9" ht="50.25" customHeight="1" x14ac:dyDescent="0.25">
      <c r="A78" s="2" t="s">
        <v>16</v>
      </c>
      <c r="B78" s="3" t="s">
        <v>11</v>
      </c>
      <c r="C78" s="3" t="s">
        <v>58</v>
      </c>
      <c r="D78" s="3" t="s">
        <v>17</v>
      </c>
      <c r="E78" s="9" t="s">
        <v>0</v>
      </c>
      <c r="F78" s="150"/>
      <c r="G78" s="138"/>
      <c r="H78" s="126"/>
      <c r="I78" s="40">
        <f>I79</f>
        <v>23265.7</v>
      </c>
    </row>
    <row r="79" spans="1:9" ht="62.25" customHeight="1" x14ac:dyDescent="0.2">
      <c r="A79" s="2" t="s">
        <v>18</v>
      </c>
      <c r="B79" s="3" t="s">
        <v>11</v>
      </c>
      <c r="C79" s="3" t="s">
        <v>58</v>
      </c>
      <c r="D79" s="3" t="s">
        <v>19</v>
      </c>
      <c r="E79" s="10" t="s">
        <v>0</v>
      </c>
      <c r="F79" s="150"/>
      <c r="G79" s="138"/>
      <c r="H79" s="126"/>
      <c r="I79" s="40">
        <f>I80</f>
        <v>23265.7</v>
      </c>
    </row>
    <row r="80" spans="1:9" ht="57.75" customHeight="1" x14ac:dyDescent="0.2">
      <c r="A80" s="2" t="s">
        <v>59</v>
      </c>
      <c r="B80" s="3" t="s">
        <v>11</v>
      </c>
      <c r="C80" s="3" t="s">
        <v>58</v>
      </c>
      <c r="D80" s="3" t="s">
        <v>60</v>
      </c>
      <c r="E80" s="4" t="s">
        <v>0</v>
      </c>
      <c r="F80" s="148"/>
      <c r="G80" s="136"/>
      <c r="H80" s="124"/>
      <c r="I80" s="40">
        <f>I81</f>
        <v>23265.7</v>
      </c>
    </row>
    <row r="81" spans="1:16" ht="80.099999999999994" customHeight="1" x14ac:dyDescent="0.25">
      <c r="A81" s="2" t="s">
        <v>61</v>
      </c>
      <c r="B81" s="3" t="s">
        <v>11</v>
      </c>
      <c r="C81" s="3" t="s">
        <v>58</v>
      </c>
      <c r="D81" s="3" t="s">
        <v>62</v>
      </c>
      <c r="E81" s="9" t="s">
        <v>0</v>
      </c>
      <c r="F81" s="150"/>
      <c r="G81" s="138"/>
      <c r="H81" s="126"/>
      <c r="I81" s="40">
        <f>I82</f>
        <v>23265.7</v>
      </c>
    </row>
    <row r="82" spans="1:16" ht="83.25" customHeight="1" x14ac:dyDescent="0.25">
      <c r="A82" s="11" t="s">
        <v>63</v>
      </c>
      <c r="B82" s="12" t="s">
        <v>11</v>
      </c>
      <c r="C82" s="12" t="s">
        <v>58</v>
      </c>
      <c r="D82" s="12" t="s">
        <v>62</v>
      </c>
      <c r="E82" s="12" t="s">
        <v>64</v>
      </c>
      <c r="F82" s="151"/>
      <c r="G82" s="139"/>
      <c r="H82" s="127" t="s">
        <v>79</v>
      </c>
      <c r="I82" s="22">
        <v>23265.7</v>
      </c>
    </row>
    <row r="83" spans="1:16" ht="31.7" customHeight="1" x14ac:dyDescent="0.25">
      <c r="A83" s="2" t="s">
        <v>65</v>
      </c>
      <c r="B83" s="3" t="s">
        <v>11</v>
      </c>
      <c r="C83" s="3" t="s">
        <v>66</v>
      </c>
      <c r="D83" s="8" t="s">
        <v>0</v>
      </c>
      <c r="E83" s="9" t="s">
        <v>0</v>
      </c>
      <c r="F83" s="150"/>
      <c r="G83" s="138"/>
      <c r="H83" s="126"/>
      <c r="I83" s="25">
        <f>I84</f>
        <v>469.8</v>
      </c>
    </row>
    <row r="84" spans="1:16" ht="48.75" customHeight="1" x14ac:dyDescent="0.25">
      <c r="A84" s="2" t="s">
        <v>16</v>
      </c>
      <c r="B84" s="3" t="s">
        <v>11</v>
      </c>
      <c r="C84" s="3" t="s">
        <v>66</v>
      </c>
      <c r="D84" s="3" t="s">
        <v>17</v>
      </c>
      <c r="E84" s="9" t="s">
        <v>0</v>
      </c>
      <c r="F84" s="150"/>
      <c r="G84" s="138"/>
      <c r="H84" s="126"/>
      <c r="I84" s="25">
        <f>I85</f>
        <v>469.8</v>
      </c>
    </row>
    <row r="85" spans="1:16" ht="36.75" customHeight="1" x14ac:dyDescent="0.2">
      <c r="A85" s="2" t="s">
        <v>39</v>
      </c>
      <c r="B85" s="3" t="s">
        <v>11</v>
      </c>
      <c r="C85" s="3" t="s">
        <v>66</v>
      </c>
      <c r="D85" s="3" t="s">
        <v>40</v>
      </c>
      <c r="E85" s="10" t="s">
        <v>0</v>
      </c>
      <c r="F85" s="150"/>
      <c r="G85" s="138"/>
      <c r="H85" s="126"/>
      <c r="I85" s="25">
        <f>I86</f>
        <v>469.8</v>
      </c>
    </row>
    <row r="86" spans="1:16" ht="72.75" customHeight="1" x14ac:dyDescent="0.2">
      <c r="A86" s="2" t="s">
        <v>67</v>
      </c>
      <c r="B86" s="3" t="s">
        <v>11</v>
      </c>
      <c r="C86" s="3" t="s">
        <v>66</v>
      </c>
      <c r="D86" s="3" t="s">
        <v>68</v>
      </c>
      <c r="E86" s="4" t="s">
        <v>0</v>
      </c>
      <c r="F86" s="148"/>
      <c r="G86" s="136"/>
      <c r="H86" s="124"/>
      <c r="I86" s="25">
        <f>I87+I89</f>
        <v>469.8</v>
      </c>
    </row>
    <row r="87" spans="1:16" ht="24.75" customHeight="1" x14ac:dyDescent="0.2">
      <c r="A87" s="17" t="s">
        <v>84</v>
      </c>
      <c r="B87" s="18" t="s">
        <v>11</v>
      </c>
      <c r="C87" s="18" t="s">
        <v>66</v>
      </c>
      <c r="D87" s="18">
        <v>1030600620</v>
      </c>
      <c r="E87" s="28"/>
      <c r="F87" s="154"/>
      <c r="G87" s="143"/>
      <c r="H87" s="131"/>
      <c r="I87" s="25">
        <f>I88</f>
        <v>0</v>
      </c>
    </row>
    <row r="88" spans="1:16" ht="31.5" customHeight="1" x14ac:dyDescent="0.25">
      <c r="A88" s="20" t="s">
        <v>71</v>
      </c>
      <c r="B88" s="29" t="s">
        <v>11</v>
      </c>
      <c r="C88" s="29" t="s">
        <v>66</v>
      </c>
      <c r="D88" s="29">
        <v>1030600620</v>
      </c>
      <c r="E88" s="21" t="s">
        <v>72</v>
      </c>
      <c r="F88" s="155"/>
      <c r="G88" s="144"/>
      <c r="H88" s="132" t="s">
        <v>79</v>
      </c>
      <c r="I88" s="22">
        <v>0</v>
      </c>
    </row>
    <row r="89" spans="1:16" ht="20.25" customHeight="1" x14ac:dyDescent="0.25">
      <c r="A89" s="17" t="s">
        <v>69</v>
      </c>
      <c r="B89" s="18" t="s">
        <v>11</v>
      </c>
      <c r="C89" s="18" t="s">
        <v>66</v>
      </c>
      <c r="D89" s="18" t="s">
        <v>70</v>
      </c>
      <c r="E89" s="19" t="s">
        <v>0</v>
      </c>
      <c r="F89" s="156"/>
      <c r="G89" s="145"/>
      <c r="H89" s="133"/>
      <c r="I89" s="25">
        <f>I90</f>
        <v>469.8</v>
      </c>
    </row>
    <row r="90" spans="1:16" ht="31.7" customHeight="1" x14ac:dyDescent="0.25">
      <c r="A90" s="20" t="s">
        <v>71</v>
      </c>
      <c r="B90" s="21" t="s">
        <v>11</v>
      </c>
      <c r="C90" s="21" t="s">
        <v>66</v>
      </c>
      <c r="D90" s="21" t="s">
        <v>70</v>
      </c>
      <c r="E90" s="21" t="s">
        <v>72</v>
      </c>
      <c r="F90" s="155"/>
      <c r="G90" s="144"/>
      <c r="H90" s="132" t="s">
        <v>79</v>
      </c>
      <c r="I90" s="22">
        <v>469.8</v>
      </c>
    </row>
    <row r="93" spans="1:16" ht="42.75" customHeight="1" x14ac:dyDescent="0.25">
      <c r="A93" s="193" t="s">
        <v>112</v>
      </c>
      <c r="B93" s="193"/>
      <c r="C93" s="104"/>
      <c r="D93" s="104"/>
      <c r="E93" s="176" t="s">
        <v>113</v>
      </c>
      <c r="F93" s="176"/>
      <c r="G93" s="176"/>
      <c r="H93" s="176"/>
      <c r="I93" s="176"/>
      <c r="J93" s="105"/>
      <c r="K93" s="105"/>
      <c r="L93" s="105"/>
      <c r="M93" s="105"/>
      <c r="N93" s="105"/>
      <c r="O93" s="105"/>
      <c r="P93" s="105"/>
    </row>
    <row r="94" spans="1:16" ht="37.5" customHeight="1" x14ac:dyDescent="0.25">
      <c r="A94" s="192" t="s">
        <v>135</v>
      </c>
      <c r="B94" s="192"/>
      <c r="C94" s="106"/>
      <c r="D94" s="105"/>
      <c r="E94" s="176" t="s">
        <v>114</v>
      </c>
      <c r="F94" s="176"/>
      <c r="G94" s="176"/>
      <c r="H94" s="176"/>
      <c r="I94" s="176"/>
      <c r="J94" s="105"/>
      <c r="K94" s="105"/>
      <c r="L94" s="105"/>
      <c r="M94" s="105"/>
      <c r="N94" s="105"/>
      <c r="O94" s="105"/>
      <c r="P94" s="105"/>
    </row>
    <row r="95" spans="1:16" ht="37.5" customHeight="1" x14ac:dyDescent="0.25">
      <c r="A95" s="192" t="s">
        <v>116</v>
      </c>
      <c r="B95" s="192"/>
      <c r="C95" s="105"/>
      <c r="D95" s="105"/>
      <c r="E95" s="176" t="s">
        <v>115</v>
      </c>
      <c r="F95" s="176"/>
      <c r="G95" s="176"/>
      <c r="H95" s="176"/>
      <c r="I95" s="176"/>
      <c r="J95" s="105"/>
      <c r="K95" s="105"/>
      <c r="L95" s="105"/>
      <c r="M95" s="105"/>
      <c r="N95" s="105"/>
      <c r="O95" s="105"/>
      <c r="P95" s="105"/>
    </row>
    <row r="97" spans="1:1" ht="15" x14ac:dyDescent="0.2">
      <c r="A97" s="107" t="s">
        <v>158</v>
      </c>
    </row>
  </sheetData>
  <autoFilter ref="A11:M90"/>
  <mergeCells count="25">
    <mergeCell ref="E93:I93"/>
    <mergeCell ref="A94:B94"/>
    <mergeCell ref="E94:I94"/>
    <mergeCell ref="A95:B95"/>
    <mergeCell ref="E95:I95"/>
    <mergeCell ref="A93:B93"/>
    <mergeCell ref="A29:A30"/>
    <mergeCell ref="A32:A33"/>
    <mergeCell ref="A35:A36"/>
    <mergeCell ref="A50:A51"/>
    <mergeCell ref="A53:A54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tabSelected="1" topLeftCell="A85" workbookViewId="0">
      <selection activeCell="A16" sqref="A16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  <col min="10" max="10" width="18.6640625" customWidth="1"/>
  </cols>
  <sheetData>
    <row r="1" spans="1:13" ht="18" hidden="1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hidden="1" customHeight="1" x14ac:dyDescent="0.25">
      <c r="A2" s="176" t="s">
        <v>144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hidden="1" customHeight="1" x14ac:dyDescent="0.25">
      <c r="A3" s="176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hidden="1" customHeight="1" x14ac:dyDescent="0.25">
      <c r="A4" s="178" t="s">
        <v>146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hidden="1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hidden="1" customHeight="1" x14ac:dyDescent="0.25">
      <c r="A6" s="176" t="s">
        <v>160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64" t="s">
        <v>0</v>
      </c>
      <c r="B7" s="164" t="s">
        <v>0</v>
      </c>
      <c r="C7" s="164" t="s">
        <v>0</v>
      </c>
      <c r="D7" s="164" t="s">
        <v>0</v>
      </c>
      <c r="E7" s="164" t="s">
        <v>0</v>
      </c>
      <c r="F7" s="147"/>
      <c r="G7" s="135"/>
      <c r="H7" s="123"/>
      <c r="I7" s="164" t="s">
        <v>0</v>
      </c>
    </row>
    <row r="8" spans="1:13" ht="42" customHeight="1" x14ac:dyDescent="0.2">
      <c r="A8" s="194" t="s">
        <v>163</v>
      </c>
      <c r="B8" s="194"/>
      <c r="C8" s="194"/>
      <c r="D8" s="194"/>
      <c r="E8" s="194"/>
      <c r="F8" s="194"/>
      <c r="G8" s="194"/>
      <c r="H8" s="194"/>
      <c r="I8" s="194"/>
      <c r="J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201" t="s">
        <v>161</v>
      </c>
      <c r="J10" s="201" t="s">
        <v>162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202"/>
      <c r="J11" s="202"/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I13+I73</f>
        <v>78706.2</v>
      </c>
      <c r="J12" s="25">
        <f>J13+J73</f>
        <v>78330.8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24049.100000000002</v>
      </c>
      <c r="J13" s="25">
        <f>J14</f>
        <v>23714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I15+I65</f>
        <v>24049.100000000002</v>
      </c>
      <c r="J14" s="25">
        <f>J15+J65</f>
        <v>23714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I16+I44+I55</f>
        <v>22470.300000000003</v>
      </c>
      <c r="J15" s="25">
        <f>J16+J44+J55</f>
        <v>22147.7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I17+I37</f>
        <v>9383</v>
      </c>
      <c r="J16" s="25">
        <f>J17+J37</f>
        <v>9218.7999999999993</v>
      </c>
    </row>
    <row r="17" spans="1:10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I18+I25+I27</f>
        <v>7495</v>
      </c>
      <c r="J17" s="25">
        <f>J18+J25+J27</f>
        <v>7495</v>
      </c>
    </row>
    <row r="18" spans="1:10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2025</v>
      </c>
      <c r="J18" s="25">
        <f>J19</f>
        <v>2025</v>
      </c>
    </row>
    <row r="19" spans="1:10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I20+I21+I22+I23+I24</f>
        <v>2025</v>
      </c>
      <c r="J19" s="22">
        <v>2025</v>
      </c>
    </row>
    <row r="20" spans="1:10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  <c r="J20" s="101">
        <v>300</v>
      </c>
    </row>
    <row r="21" spans="1:10" ht="47.25" customHeight="1" x14ac:dyDescent="0.25">
      <c r="A21" s="96" t="s">
        <v>147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148</v>
      </c>
      <c r="H21" s="128"/>
      <c r="I21" s="101">
        <v>300</v>
      </c>
      <c r="J21" s="101">
        <v>300</v>
      </c>
    </row>
    <row r="22" spans="1:10" ht="47.25" customHeight="1" x14ac:dyDescent="0.25">
      <c r="A22" s="96" t="s">
        <v>149</v>
      </c>
      <c r="B22" s="12" t="s">
        <v>11</v>
      </c>
      <c r="C22" s="12" t="s">
        <v>15</v>
      </c>
      <c r="D22" s="12" t="s">
        <v>23</v>
      </c>
      <c r="E22" s="12" t="s">
        <v>25</v>
      </c>
      <c r="F22" s="73"/>
      <c r="G22" s="140" t="s">
        <v>150</v>
      </c>
      <c r="H22" s="128"/>
      <c r="I22" s="101">
        <v>150</v>
      </c>
      <c r="J22" s="101">
        <v>150</v>
      </c>
    </row>
    <row r="23" spans="1:10" ht="47.25" customHeight="1" x14ac:dyDescent="0.25">
      <c r="A23" s="96" t="s">
        <v>151</v>
      </c>
      <c r="B23" s="12" t="s">
        <v>11</v>
      </c>
      <c r="C23" s="12" t="s">
        <v>15</v>
      </c>
      <c r="D23" s="12" t="s">
        <v>23</v>
      </c>
      <c r="E23" s="12" t="s">
        <v>25</v>
      </c>
      <c r="F23" s="73"/>
      <c r="G23" s="140" t="s">
        <v>152</v>
      </c>
      <c r="H23" s="128"/>
      <c r="I23" s="101">
        <v>150</v>
      </c>
      <c r="J23" s="101">
        <v>150</v>
      </c>
    </row>
    <row r="24" spans="1:10" ht="44.25" customHeight="1" x14ac:dyDescent="0.25">
      <c r="A24" s="96" t="s">
        <v>127</v>
      </c>
      <c r="B24" s="12" t="s">
        <v>11</v>
      </c>
      <c r="C24" s="12" t="s">
        <v>15</v>
      </c>
      <c r="D24" s="12" t="s">
        <v>23</v>
      </c>
      <c r="E24" s="12" t="s">
        <v>25</v>
      </c>
      <c r="F24" s="73"/>
      <c r="G24" s="140" t="s">
        <v>126</v>
      </c>
      <c r="H24" s="128"/>
      <c r="I24" s="101">
        <v>1125</v>
      </c>
      <c r="J24" s="101">
        <v>1125</v>
      </c>
    </row>
    <row r="25" spans="1:10" ht="54" customHeight="1" x14ac:dyDescent="0.2">
      <c r="A25" s="2" t="s">
        <v>80</v>
      </c>
      <c r="B25" s="15" t="s">
        <v>11</v>
      </c>
      <c r="C25" s="15" t="s">
        <v>15</v>
      </c>
      <c r="D25" s="15">
        <v>1010205330</v>
      </c>
      <c r="E25" s="15"/>
      <c r="F25" s="152"/>
      <c r="G25" s="141"/>
      <c r="H25" s="129"/>
      <c r="I25" s="40">
        <f>I26</f>
        <v>470</v>
      </c>
      <c r="J25" s="40">
        <f>J26</f>
        <v>470</v>
      </c>
    </row>
    <row r="26" spans="1:10" ht="48" customHeight="1" x14ac:dyDescent="0.25">
      <c r="A26" s="16" t="s">
        <v>83</v>
      </c>
      <c r="B26" s="12" t="s">
        <v>11</v>
      </c>
      <c r="C26" s="12" t="s">
        <v>15</v>
      </c>
      <c r="D26" s="12">
        <v>1010205330</v>
      </c>
      <c r="E26" s="12">
        <v>244</v>
      </c>
      <c r="F26" s="151"/>
      <c r="G26" s="139"/>
      <c r="H26" s="127" t="s">
        <v>79</v>
      </c>
      <c r="I26" s="41">
        <v>470</v>
      </c>
      <c r="J26" s="22">
        <v>470</v>
      </c>
    </row>
    <row r="27" spans="1:10" ht="48" customHeight="1" x14ac:dyDescent="0.25">
      <c r="A27" s="17" t="s">
        <v>159</v>
      </c>
      <c r="B27" s="3" t="s">
        <v>11</v>
      </c>
      <c r="C27" s="3" t="s">
        <v>15</v>
      </c>
      <c r="D27" s="3" t="s">
        <v>90</v>
      </c>
      <c r="E27" s="12"/>
      <c r="F27" s="151"/>
      <c r="G27" s="139"/>
      <c r="H27" s="127"/>
      <c r="I27" s="84">
        <f>I28+I31+I34</f>
        <v>5000</v>
      </c>
      <c r="J27" s="84">
        <f>J28+J31+J34</f>
        <v>5000</v>
      </c>
    </row>
    <row r="28" spans="1:10" ht="48" customHeight="1" x14ac:dyDescent="0.25">
      <c r="A28" s="11" t="s">
        <v>83</v>
      </c>
      <c r="B28" s="12" t="s">
        <v>11</v>
      </c>
      <c r="C28" s="12" t="s">
        <v>15</v>
      </c>
      <c r="D28" s="12" t="s">
        <v>90</v>
      </c>
      <c r="E28" s="12">
        <v>244</v>
      </c>
      <c r="F28" s="151"/>
      <c r="G28" s="139"/>
      <c r="H28" s="127"/>
      <c r="I28" s="41">
        <f>I29+I30</f>
        <v>620</v>
      </c>
      <c r="J28" s="41">
        <f>J29+J30</f>
        <v>620</v>
      </c>
    </row>
    <row r="29" spans="1:10" ht="28.5" customHeight="1" x14ac:dyDescent="0.25">
      <c r="A29" s="180" t="s">
        <v>91</v>
      </c>
      <c r="B29" s="46" t="s">
        <v>11</v>
      </c>
      <c r="C29" s="46" t="s">
        <v>15</v>
      </c>
      <c r="D29" s="46" t="s">
        <v>90</v>
      </c>
      <c r="E29" s="46">
        <v>244</v>
      </c>
      <c r="F29" s="73" t="s">
        <v>128</v>
      </c>
      <c r="G29" s="140"/>
      <c r="H29" s="128" t="s">
        <v>89</v>
      </c>
      <c r="I29" s="100">
        <v>502.2</v>
      </c>
      <c r="J29" s="100">
        <v>502.2</v>
      </c>
    </row>
    <row r="30" spans="1:10" ht="27.75" customHeight="1" x14ac:dyDescent="0.25">
      <c r="A30" s="181"/>
      <c r="B30" s="46" t="s">
        <v>11</v>
      </c>
      <c r="C30" s="46" t="s">
        <v>15</v>
      </c>
      <c r="D30" s="46" t="s">
        <v>90</v>
      </c>
      <c r="E30" s="46">
        <v>244</v>
      </c>
      <c r="F30" s="73"/>
      <c r="G30" s="140"/>
      <c r="H30" s="128" t="s">
        <v>88</v>
      </c>
      <c r="I30" s="100">
        <v>117.8</v>
      </c>
      <c r="J30" s="100">
        <v>117.8</v>
      </c>
    </row>
    <row r="31" spans="1:10" ht="38.25" customHeight="1" x14ac:dyDescent="0.25">
      <c r="A31" s="20" t="s">
        <v>71</v>
      </c>
      <c r="B31" s="45" t="s">
        <v>11</v>
      </c>
      <c r="C31" s="12" t="s">
        <v>15</v>
      </c>
      <c r="D31" s="12" t="s">
        <v>90</v>
      </c>
      <c r="E31" s="12">
        <v>612</v>
      </c>
      <c r="F31" s="151"/>
      <c r="G31" s="139"/>
      <c r="H31" s="127"/>
      <c r="I31" s="22">
        <f>I32+I33</f>
        <v>990</v>
      </c>
      <c r="J31" s="22">
        <f>J32+J33</f>
        <v>990</v>
      </c>
    </row>
    <row r="32" spans="1:10" ht="31.5" customHeight="1" x14ac:dyDescent="0.25">
      <c r="A32" s="180" t="s">
        <v>91</v>
      </c>
      <c r="B32" s="49" t="s">
        <v>11</v>
      </c>
      <c r="C32" s="46" t="s">
        <v>15</v>
      </c>
      <c r="D32" s="46" t="s">
        <v>90</v>
      </c>
      <c r="E32" s="46">
        <v>612</v>
      </c>
      <c r="F32" s="73" t="s">
        <v>128</v>
      </c>
      <c r="G32" s="140"/>
      <c r="H32" s="128" t="s">
        <v>89</v>
      </c>
      <c r="I32" s="101">
        <v>801.9</v>
      </c>
      <c r="J32" s="101">
        <v>801.9</v>
      </c>
    </row>
    <row r="33" spans="1:10" ht="28.5" customHeight="1" x14ac:dyDescent="0.25">
      <c r="A33" s="181"/>
      <c r="B33" s="49" t="s">
        <v>11</v>
      </c>
      <c r="C33" s="46" t="s">
        <v>15</v>
      </c>
      <c r="D33" s="46" t="s">
        <v>90</v>
      </c>
      <c r="E33" s="46">
        <v>612</v>
      </c>
      <c r="F33" s="73"/>
      <c r="G33" s="140"/>
      <c r="H33" s="128" t="s">
        <v>88</v>
      </c>
      <c r="I33" s="101">
        <v>188.1</v>
      </c>
      <c r="J33" s="101">
        <v>188.1</v>
      </c>
    </row>
    <row r="34" spans="1:10" ht="38.25" customHeight="1" x14ac:dyDescent="0.25">
      <c r="A34" s="11" t="s">
        <v>154</v>
      </c>
      <c r="B34" s="12" t="s">
        <v>11</v>
      </c>
      <c r="C34" s="12" t="s">
        <v>15</v>
      </c>
      <c r="D34" s="12" t="s">
        <v>90</v>
      </c>
      <c r="E34" s="12">
        <v>632</v>
      </c>
      <c r="F34" s="151"/>
      <c r="G34" s="139"/>
      <c r="H34" s="127"/>
      <c r="I34" s="22">
        <f>I35+I36</f>
        <v>3390</v>
      </c>
      <c r="J34" s="22">
        <f>J35+J36</f>
        <v>3390</v>
      </c>
    </row>
    <row r="35" spans="1:10" ht="30.75" customHeight="1" x14ac:dyDescent="0.25">
      <c r="A35" s="180" t="s">
        <v>91</v>
      </c>
      <c r="B35" s="46" t="s">
        <v>11</v>
      </c>
      <c r="C35" s="46" t="s">
        <v>15</v>
      </c>
      <c r="D35" s="46" t="s">
        <v>90</v>
      </c>
      <c r="E35" s="46">
        <v>632</v>
      </c>
      <c r="F35" s="73" t="s">
        <v>128</v>
      </c>
      <c r="G35" s="140"/>
      <c r="H35" s="128" t="s">
        <v>89</v>
      </c>
      <c r="I35" s="101">
        <v>2745.9</v>
      </c>
      <c r="J35" s="101">
        <v>2745.9</v>
      </c>
    </row>
    <row r="36" spans="1:10" ht="28.5" customHeight="1" x14ac:dyDescent="0.25">
      <c r="A36" s="181"/>
      <c r="B36" s="46" t="s">
        <v>11</v>
      </c>
      <c r="C36" s="46" t="s">
        <v>15</v>
      </c>
      <c r="D36" s="46" t="s">
        <v>90</v>
      </c>
      <c r="E36" s="46">
        <v>632</v>
      </c>
      <c r="F36" s="73"/>
      <c r="G36" s="140"/>
      <c r="H36" s="128" t="s">
        <v>88</v>
      </c>
      <c r="I36" s="101">
        <v>644.1</v>
      </c>
      <c r="J36" s="101">
        <v>644.1</v>
      </c>
    </row>
    <row r="37" spans="1:10" ht="44.25" customHeight="1" x14ac:dyDescent="0.2">
      <c r="A37" s="2" t="s">
        <v>26</v>
      </c>
      <c r="B37" s="3" t="s">
        <v>11</v>
      </c>
      <c r="C37" s="3" t="s">
        <v>15</v>
      </c>
      <c r="D37" s="3" t="s">
        <v>27</v>
      </c>
      <c r="E37" s="4" t="s">
        <v>0</v>
      </c>
      <c r="F37" s="148"/>
      <c r="G37" s="136"/>
      <c r="H37" s="124"/>
      <c r="I37" s="25">
        <f>I38+I40+I42</f>
        <v>1888</v>
      </c>
      <c r="J37" s="25">
        <f>J38+J40+J42</f>
        <v>1723.8</v>
      </c>
    </row>
    <row r="38" spans="1:10" ht="40.5" customHeight="1" x14ac:dyDescent="0.25">
      <c r="A38" s="2" t="s">
        <v>28</v>
      </c>
      <c r="B38" s="3" t="s">
        <v>11</v>
      </c>
      <c r="C38" s="3" t="s">
        <v>15</v>
      </c>
      <c r="D38" s="3" t="s">
        <v>29</v>
      </c>
      <c r="E38" s="9" t="s">
        <v>0</v>
      </c>
      <c r="F38" s="150"/>
      <c r="G38" s="138"/>
      <c r="H38" s="126"/>
      <c r="I38" s="25">
        <v>1180.3</v>
      </c>
      <c r="J38" s="25">
        <f>J39</f>
        <v>1017.9</v>
      </c>
    </row>
    <row r="39" spans="1:10" ht="34.5" customHeight="1" x14ac:dyDescent="0.25">
      <c r="A39" s="11" t="s">
        <v>154</v>
      </c>
      <c r="B39" s="12" t="s">
        <v>11</v>
      </c>
      <c r="C39" s="12" t="s">
        <v>15</v>
      </c>
      <c r="D39" s="12" t="s">
        <v>29</v>
      </c>
      <c r="E39" s="12" t="s">
        <v>31</v>
      </c>
      <c r="F39" s="151"/>
      <c r="G39" s="139"/>
      <c r="H39" s="127" t="s">
        <v>79</v>
      </c>
      <c r="I39" s="22">
        <v>1180.3</v>
      </c>
      <c r="J39" s="22">
        <v>1017.9</v>
      </c>
    </row>
    <row r="40" spans="1:10" ht="38.25" customHeight="1" x14ac:dyDescent="0.2">
      <c r="A40" s="2" t="s">
        <v>81</v>
      </c>
      <c r="B40" s="3" t="s">
        <v>11</v>
      </c>
      <c r="C40" s="3" t="s">
        <v>15</v>
      </c>
      <c r="D40" s="3">
        <v>1010408240</v>
      </c>
      <c r="E40" s="3"/>
      <c r="F40" s="152"/>
      <c r="G40" s="141"/>
      <c r="H40" s="129"/>
      <c r="I40" s="25">
        <v>546.70000000000005</v>
      </c>
      <c r="J40" s="25">
        <f>J41</f>
        <v>545.20000000000005</v>
      </c>
    </row>
    <row r="41" spans="1:10" ht="41.25" customHeight="1" x14ac:dyDescent="0.25">
      <c r="A41" s="11" t="s">
        <v>154</v>
      </c>
      <c r="B41" s="12" t="s">
        <v>11</v>
      </c>
      <c r="C41" s="12" t="s">
        <v>15</v>
      </c>
      <c r="D41" s="12">
        <v>1010408240</v>
      </c>
      <c r="E41" s="12">
        <v>632</v>
      </c>
      <c r="F41" s="151"/>
      <c r="G41" s="139"/>
      <c r="H41" s="127" t="s">
        <v>79</v>
      </c>
      <c r="I41" s="102">
        <v>546.70000000000005</v>
      </c>
      <c r="J41" s="22">
        <v>545.20000000000005</v>
      </c>
    </row>
    <row r="42" spans="1:10" ht="35.25" customHeight="1" x14ac:dyDescent="0.2">
      <c r="A42" s="2" t="s">
        <v>82</v>
      </c>
      <c r="B42" s="3" t="s">
        <v>11</v>
      </c>
      <c r="C42" s="3" t="s">
        <v>15</v>
      </c>
      <c r="D42" s="3">
        <v>1010408250</v>
      </c>
      <c r="E42" s="3"/>
      <c r="F42" s="152"/>
      <c r="G42" s="141"/>
      <c r="H42" s="129"/>
      <c r="I42" s="25">
        <f>I43</f>
        <v>161</v>
      </c>
      <c r="J42" s="25">
        <f>J43</f>
        <v>160.69999999999999</v>
      </c>
    </row>
    <row r="43" spans="1:10" ht="39" customHeight="1" x14ac:dyDescent="0.25">
      <c r="A43" s="11" t="s">
        <v>154</v>
      </c>
      <c r="B43" s="12" t="s">
        <v>11</v>
      </c>
      <c r="C43" s="12" t="s">
        <v>15</v>
      </c>
      <c r="D43" s="12">
        <v>1010408250</v>
      </c>
      <c r="E43" s="12">
        <v>632</v>
      </c>
      <c r="F43" s="151"/>
      <c r="G43" s="139"/>
      <c r="H43" s="127" t="s">
        <v>79</v>
      </c>
      <c r="I43" s="102">
        <v>161</v>
      </c>
      <c r="J43" s="22">
        <v>160.69999999999999</v>
      </c>
    </row>
    <row r="44" spans="1:10" ht="53.25" customHeight="1" x14ac:dyDescent="0.2">
      <c r="A44" s="2" t="s">
        <v>32</v>
      </c>
      <c r="B44" s="3" t="s">
        <v>11</v>
      </c>
      <c r="C44" s="3" t="s">
        <v>15</v>
      </c>
      <c r="D44" s="3" t="s">
        <v>33</v>
      </c>
      <c r="E44" s="10" t="s">
        <v>0</v>
      </c>
      <c r="F44" s="150"/>
      <c r="G44" s="138"/>
      <c r="H44" s="126"/>
      <c r="I44" s="25">
        <f>I45</f>
        <v>3242</v>
      </c>
      <c r="J44" s="25">
        <f>J45</f>
        <v>3242</v>
      </c>
    </row>
    <row r="45" spans="1:10" ht="89.25" customHeight="1" x14ac:dyDescent="0.2">
      <c r="A45" s="2" t="s">
        <v>34</v>
      </c>
      <c r="B45" s="3" t="s">
        <v>11</v>
      </c>
      <c r="C45" s="3" t="s">
        <v>15</v>
      </c>
      <c r="D45" s="3" t="s">
        <v>35</v>
      </c>
      <c r="E45" s="4" t="s">
        <v>0</v>
      </c>
      <c r="F45" s="148"/>
      <c r="G45" s="136"/>
      <c r="H45" s="124"/>
      <c r="I45" s="25">
        <f>I46+I49+I52</f>
        <v>3242</v>
      </c>
      <c r="J45" s="25">
        <f>J46+J49+J52</f>
        <v>3242</v>
      </c>
    </row>
    <row r="46" spans="1:10" ht="42.75" customHeight="1" x14ac:dyDescent="0.25">
      <c r="A46" s="2" t="s">
        <v>36</v>
      </c>
      <c r="B46" s="3" t="s">
        <v>11</v>
      </c>
      <c r="C46" s="3" t="s">
        <v>15</v>
      </c>
      <c r="D46" s="3" t="s">
        <v>37</v>
      </c>
      <c r="E46" s="9" t="s">
        <v>0</v>
      </c>
      <c r="F46" s="150"/>
      <c r="G46" s="138"/>
      <c r="H46" s="126"/>
      <c r="I46" s="25">
        <f>I47+I48</f>
        <v>542</v>
      </c>
      <c r="J46" s="25">
        <f>J47+J48</f>
        <v>542</v>
      </c>
    </row>
    <row r="47" spans="1:10" ht="55.5" customHeight="1" x14ac:dyDescent="0.25">
      <c r="A47" s="11" t="s">
        <v>83</v>
      </c>
      <c r="B47" s="12" t="s">
        <v>11</v>
      </c>
      <c r="C47" s="12" t="s">
        <v>15</v>
      </c>
      <c r="D47" s="12" t="s">
        <v>37</v>
      </c>
      <c r="E47" s="12" t="s">
        <v>38</v>
      </c>
      <c r="F47" s="151"/>
      <c r="G47" s="139"/>
      <c r="H47" s="127" t="s">
        <v>79</v>
      </c>
      <c r="I47" s="22">
        <v>96</v>
      </c>
      <c r="J47" s="22">
        <v>96</v>
      </c>
    </row>
    <row r="48" spans="1:10" ht="45.75" customHeight="1" x14ac:dyDescent="0.25">
      <c r="A48" s="11" t="s">
        <v>154</v>
      </c>
      <c r="B48" s="12" t="s">
        <v>11</v>
      </c>
      <c r="C48" s="12" t="s">
        <v>15</v>
      </c>
      <c r="D48" s="12" t="s">
        <v>37</v>
      </c>
      <c r="E48" s="12" t="s">
        <v>31</v>
      </c>
      <c r="F48" s="151"/>
      <c r="G48" s="139"/>
      <c r="H48" s="127" t="s">
        <v>79</v>
      </c>
      <c r="I48" s="22">
        <v>446</v>
      </c>
      <c r="J48" s="22">
        <v>446</v>
      </c>
    </row>
    <row r="49" spans="1:10" ht="49.5" customHeight="1" x14ac:dyDescent="0.25">
      <c r="A49" s="11" t="s">
        <v>83</v>
      </c>
      <c r="B49" s="12" t="s">
        <v>11</v>
      </c>
      <c r="C49" s="12" t="s">
        <v>15</v>
      </c>
      <c r="D49" s="12" t="s">
        <v>92</v>
      </c>
      <c r="E49" s="12">
        <v>244</v>
      </c>
      <c r="F49" s="151"/>
      <c r="G49" s="139"/>
      <c r="H49" s="127"/>
      <c r="I49" s="22">
        <f>I50+I51</f>
        <v>1750</v>
      </c>
      <c r="J49" s="22">
        <f>J50+J51</f>
        <v>1750</v>
      </c>
    </row>
    <row r="50" spans="1:10" ht="32.2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244</v>
      </c>
      <c r="F50" s="73" t="s">
        <v>128</v>
      </c>
      <c r="G50" s="139"/>
      <c r="H50" s="128" t="s">
        <v>89</v>
      </c>
      <c r="I50" s="22">
        <v>1417.5</v>
      </c>
      <c r="J50" s="22">
        <v>1417.5</v>
      </c>
    </row>
    <row r="51" spans="1:10" ht="32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244</v>
      </c>
      <c r="F51" s="73"/>
      <c r="G51" s="139"/>
      <c r="H51" s="128" t="s">
        <v>88</v>
      </c>
      <c r="I51" s="22">
        <v>332.5</v>
      </c>
      <c r="J51" s="22">
        <v>332.5</v>
      </c>
    </row>
    <row r="52" spans="1:10" ht="32.25" customHeight="1" x14ac:dyDescent="0.25">
      <c r="A52" s="11" t="s">
        <v>30</v>
      </c>
      <c r="B52" s="12" t="s">
        <v>11</v>
      </c>
      <c r="C52" s="12" t="s">
        <v>15</v>
      </c>
      <c r="D52" s="12" t="s">
        <v>92</v>
      </c>
      <c r="E52" s="12">
        <v>632</v>
      </c>
      <c r="F52" s="151"/>
      <c r="G52" s="139"/>
      <c r="H52" s="127"/>
      <c r="I52" s="22">
        <f>I53+I54</f>
        <v>950</v>
      </c>
      <c r="J52" s="22">
        <f>J53+J54</f>
        <v>950</v>
      </c>
    </row>
    <row r="53" spans="1:10" ht="30.75" customHeight="1" x14ac:dyDescent="0.25">
      <c r="A53" s="180" t="s">
        <v>91</v>
      </c>
      <c r="B53" s="46" t="s">
        <v>11</v>
      </c>
      <c r="C53" s="46" t="s">
        <v>15</v>
      </c>
      <c r="D53" s="46" t="s">
        <v>92</v>
      </c>
      <c r="E53" s="46">
        <v>632</v>
      </c>
      <c r="F53" s="73" t="s">
        <v>128</v>
      </c>
      <c r="G53" s="139"/>
      <c r="H53" s="128" t="s">
        <v>89</v>
      </c>
      <c r="I53" s="22">
        <v>769.5</v>
      </c>
      <c r="J53" s="22">
        <v>769.5</v>
      </c>
    </row>
    <row r="54" spans="1:10" ht="26.25" customHeight="1" x14ac:dyDescent="0.25">
      <c r="A54" s="181"/>
      <c r="B54" s="46" t="s">
        <v>11</v>
      </c>
      <c r="C54" s="46" t="s">
        <v>15</v>
      </c>
      <c r="D54" s="46" t="s">
        <v>92</v>
      </c>
      <c r="E54" s="46">
        <v>632</v>
      </c>
      <c r="F54" s="73"/>
      <c r="G54" s="139"/>
      <c r="H54" s="128" t="s">
        <v>88</v>
      </c>
      <c r="I54" s="22">
        <v>180.5</v>
      </c>
      <c r="J54" s="22">
        <v>180.5</v>
      </c>
    </row>
    <row r="55" spans="1:10" ht="36" customHeight="1" x14ac:dyDescent="0.2">
      <c r="A55" s="2" t="s">
        <v>39</v>
      </c>
      <c r="B55" s="3" t="s">
        <v>11</v>
      </c>
      <c r="C55" s="3" t="s">
        <v>15</v>
      </c>
      <c r="D55" s="3" t="s">
        <v>40</v>
      </c>
      <c r="E55" s="10" t="s">
        <v>0</v>
      </c>
      <c r="F55" s="150"/>
      <c r="G55" s="138"/>
      <c r="H55" s="126"/>
      <c r="I55" s="25">
        <f>I56</f>
        <v>9845.3000000000011</v>
      </c>
      <c r="J55" s="25">
        <f>J56</f>
        <v>9686.9000000000015</v>
      </c>
    </row>
    <row r="56" spans="1:10" ht="38.25" customHeight="1" x14ac:dyDescent="0.2">
      <c r="A56" s="2" t="s">
        <v>41</v>
      </c>
      <c r="B56" s="3" t="s">
        <v>11</v>
      </c>
      <c r="C56" s="3" t="s">
        <v>15</v>
      </c>
      <c r="D56" s="3" t="s">
        <v>42</v>
      </c>
      <c r="E56" s="4" t="s">
        <v>0</v>
      </c>
      <c r="F56" s="148"/>
      <c r="G56" s="136"/>
      <c r="H56" s="124"/>
      <c r="I56" s="25">
        <f>I57+I63</f>
        <v>9845.3000000000011</v>
      </c>
      <c r="J56" s="25">
        <f>J57+J63</f>
        <v>9686.9000000000015</v>
      </c>
    </row>
    <row r="57" spans="1:10" ht="19.5" customHeight="1" x14ac:dyDescent="0.25">
      <c r="A57" s="2" t="s">
        <v>43</v>
      </c>
      <c r="B57" s="3" t="s">
        <v>11</v>
      </c>
      <c r="C57" s="3" t="s">
        <v>15</v>
      </c>
      <c r="D57" s="3" t="s">
        <v>44</v>
      </c>
      <c r="E57" s="9" t="s">
        <v>0</v>
      </c>
      <c r="F57" s="150"/>
      <c r="G57" s="138"/>
      <c r="H57" s="126"/>
      <c r="I57" s="25">
        <f>I58+I59+I60+I61+I62</f>
        <v>9838.1</v>
      </c>
      <c r="J57" s="25">
        <f>J58+J59+J60+J61+J62</f>
        <v>9679.7000000000007</v>
      </c>
    </row>
    <row r="58" spans="1:10" ht="31.7" customHeight="1" x14ac:dyDescent="0.25">
      <c r="A58" s="11" t="s">
        <v>45</v>
      </c>
      <c r="B58" s="12" t="s">
        <v>11</v>
      </c>
      <c r="C58" s="12" t="s">
        <v>15</v>
      </c>
      <c r="D58" s="12" t="s">
        <v>44</v>
      </c>
      <c r="E58" s="12" t="s">
        <v>46</v>
      </c>
      <c r="F58" s="151"/>
      <c r="G58" s="139"/>
      <c r="H58" s="127" t="s">
        <v>79</v>
      </c>
      <c r="I58" s="22">
        <v>7176.1</v>
      </c>
      <c r="J58" s="22">
        <v>7176.1</v>
      </c>
    </row>
    <row r="59" spans="1:10" ht="48.75" customHeight="1" x14ac:dyDescent="0.25">
      <c r="A59" s="11" t="s">
        <v>47</v>
      </c>
      <c r="B59" s="12" t="s">
        <v>11</v>
      </c>
      <c r="C59" s="12" t="s">
        <v>15</v>
      </c>
      <c r="D59" s="12" t="s">
        <v>44</v>
      </c>
      <c r="E59" s="12" t="s">
        <v>48</v>
      </c>
      <c r="F59" s="151"/>
      <c r="G59" s="139"/>
      <c r="H59" s="127" t="s">
        <v>79</v>
      </c>
      <c r="I59" s="22">
        <v>180.7</v>
      </c>
      <c r="J59" s="22">
        <v>178.5</v>
      </c>
    </row>
    <row r="60" spans="1:10" ht="68.25" customHeight="1" x14ac:dyDescent="0.25">
      <c r="A60" s="11" t="s">
        <v>49</v>
      </c>
      <c r="B60" s="12" t="s">
        <v>11</v>
      </c>
      <c r="C60" s="12" t="s">
        <v>15</v>
      </c>
      <c r="D60" s="12" t="s">
        <v>44</v>
      </c>
      <c r="E60" s="12" t="s">
        <v>50</v>
      </c>
      <c r="F60" s="151"/>
      <c r="G60" s="139"/>
      <c r="H60" s="127" t="s">
        <v>79</v>
      </c>
      <c r="I60" s="22">
        <v>2147.1999999999998</v>
      </c>
      <c r="J60" s="22">
        <v>2032.2</v>
      </c>
    </row>
    <row r="61" spans="1:10" ht="42.75" customHeight="1" x14ac:dyDescent="0.25">
      <c r="A61" s="11" t="s">
        <v>83</v>
      </c>
      <c r="B61" s="12" t="s">
        <v>11</v>
      </c>
      <c r="C61" s="12" t="s">
        <v>15</v>
      </c>
      <c r="D61" s="12" t="s">
        <v>44</v>
      </c>
      <c r="E61" s="12" t="s">
        <v>38</v>
      </c>
      <c r="F61" s="151"/>
      <c r="G61" s="139"/>
      <c r="H61" s="127" t="s">
        <v>79</v>
      </c>
      <c r="I61" s="41">
        <v>327.10000000000002</v>
      </c>
      <c r="J61" s="22">
        <v>287.39999999999998</v>
      </c>
    </row>
    <row r="62" spans="1:10" ht="15.75" customHeight="1" x14ac:dyDescent="0.25">
      <c r="A62" s="11" t="s">
        <v>51</v>
      </c>
      <c r="B62" s="12" t="s">
        <v>11</v>
      </c>
      <c r="C62" s="12" t="s">
        <v>15</v>
      </c>
      <c r="D62" s="12" t="s">
        <v>44</v>
      </c>
      <c r="E62" s="12" t="s">
        <v>52</v>
      </c>
      <c r="F62" s="151"/>
      <c r="G62" s="139"/>
      <c r="H62" s="127" t="s">
        <v>79</v>
      </c>
      <c r="I62" s="22">
        <v>7</v>
      </c>
      <c r="J62" s="22">
        <v>5.5</v>
      </c>
    </row>
    <row r="63" spans="1:10" ht="31.7" customHeight="1" x14ac:dyDescent="0.25">
      <c r="A63" s="2" t="s">
        <v>53</v>
      </c>
      <c r="B63" s="3" t="s">
        <v>11</v>
      </c>
      <c r="C63" s="3" t="s">
        <v>15</v>
      </c>
      <c r="D63" s="3" t="s">
        <v>54</v>
      </c>
      <c r="E63" s="9" t="s">
        <v>0</v>
      </c>
      <c r="F63" s="150"/>
      <c r="G63" s="138"/>
      <c r="H63" s="126"/>
      <c r="I63" s="25">
        <f>I64</f>
        <v>7.2</v>
      </c>
      <c r="J63" s="25">
        <f>J64</f>
        <v>7.2</v>
      </c>
    </row>
    <row r="64" spans="1:10" ht="32.25" customHeight="1" x14ac:dyDescent="0.25">
      <c r="A64" s="11" t="s">
        <v>83</v>
      </c>
      <c r="B64" s="12" t="s">
        <v>11</v>
      </c>
      <c r="C64" s="12" t="s">
        <v>15</v>
      </c>
      <c r="D64" s="12" t="s">
        <v>54</v>
      </c>
      <c r="E64" s="12" t="s">
        <v>38</v>
      </c>
      <c r="F64" s="151"/>
      <c r="G64" s="139"/>
      <c r="H64" s="127" t="s">
        <v>79</v>
      </c>
      <c r="I64" s="22">
        <v>7.2</v>
      </c>
      <c r="J64" s="22">
        <v>7.2</v>
      </c>
    </row>
    <row r="65" spans="1:10" ht="33.75" customHeight="1" x14ac:dyDescent="0.2">
      <c r="A65" s="2" t="s">
        <v>120</v>
      </c>
      <c r="B65" s="3" t="s">
        <v>11</v>
      </c>
      <c r="C65" s="3" t="s">
        <v>15</v>
      </c>
      <c r="D65" s="3">
        <v>9900000000</v>
      </c>
      <c r="E65" s="26"/>
      <c r="F65" s="153"/>
      <c r="G65" s="142"/>
      <c r="H65" s="130"/>
      <c r="I65" s="25">
        <f>I66+I68+I71</f>
        <v>1578.8</v>
      </c>
      <c r="J65" s="25">
        <f>J66+J68+J71</f>
        <v>1566.3</v>
      </c>
    </row>
    <row r="66" spans="1:10" ht="51" customHeight="1" x14ac:dyDescent="0.25">
      <c r="A66" s="20" t="s">
        <v>143</v>
      </c>
      <c r="B66" s="45" t="s">
        <v>11</v>
      </c>
      <c r="C66" s="12" t="s">
        <v>15</v>
      </c>
      <c r="D66" s="12">
        <v>9900400310</v>
      </c>
      <c r="E66" s="12"/>
      <c r="F66" s="151"/>
      <c r="G66" s="139"/>
      <c r="H66" s="127" t="s">
        <v>79</v>
      </c>
      <c r="I66" s="22">
        <v>300</v>
      </c>
      <c r="J66" s="22">
        <v>300</v>
      </c>
    </row>
    <row r="67" spans="1:10" ht="35.25" customHeight="1" x14ac:dyDescent="0.25">
      <c r="A67" s="20" t="s">
        <v>153</v>
      </c>
      <c r="B67" s="45" t="s">
        <v>11</v>
      </c>
      <c r="C67" s="12" t="s">
        <v>15</v>
      </c>
      <c r="D67" s="12">
        <v>9900400310</v>
      </c>
      <c r="E67" s="12">
        <v>633</v>
      </c>
      <c r="F67" s="151"/>
      <c r="G67" s="139"/>
      <c r="H67" s="127"/>
      <c r="I67" s="22">
        <v>300</v>
      </c>
      <c r="J67" s="22">
        <v>300</v>
      </c>
    </row>
    <row r="68" spans="1:10" ht="35.25" customHeight="1" x14ac:dyDescent="0.25">
      <c r="A68" s="20" t="s">
        <v>155</v>
      </c>
      <c r="B68" s="45" t="s">
        <v>11</v>
      </c>
      <c r="C68" s="12" t="s">
        <v>15</v>
      </c>
      <c r="D68" s="12">
        <v>9900308620</v>
      </c>
      <c r="E68" s="12"/>
      <c r="F68" s="151"/>
      <c r="G68" s="139"/>
      <c r="H68" s="127"/>
      <c r="I68" s="22">
        <f>I69+I70</f>
        <v>978.8</v>
      </c>
      <c r="J68" s="22">
        <f>J69+J70</f>
        <v>978.8</v>
      </c>
    </row>
    <row r="69" spans="1:10" ht="35.25" customHeight="1" x14ac:dyDescent="0.25">
      <c r="A69" s="20" t="s">
        <v>154</v>
      </c>
      <c r="B69" s="45" t="s">
        <v>11</v>
      </c>
      <c r="C69" s="12" t="s">
        <v>15</v>
      </c>
      <c r="D69" s="12">
        <v>9900308620</v>
      </c>
      <c r="E69" s="12">
        <v>632</v>
      </c>
      <c r="F69" s="151"/>
      <c r="G69" s="139"/>
      <c r="H69" s="127"/>
      <c r="I69" s="22">
        <v>700</v>
      </c>
      <c r="J69" s="22">
        <v>700</v>
      </c>
    </row>
    <row r="70" spans="1:10" ht="35.25" customHeight="1" x14ac:dyDescent="0.25">
      <c r="A70" s="20" t="s">
        <v>71</v>
      </c>
      <c r="B70" s="45" t="s">
        <v>11</v>
      </c>
      <c r="C70" s="12" t="s">
        <v>15</v>
      </c>
      <c r="D70" s="12">
        <v>9900308620</v>
      </c>
      <c r="E70" s="12">
        <v>612</v>
      </c>
      <c r="F70" s="151"/>
      <c r="G70" s="139"/>
      <c r="H70" s="127"/>
      <c r="I70" s="22">
        <v>278.8</v>
      </c>
      <c r="J70" s="22">
        <v>278.8</v>
      </c>
    </row>
    <row r="71" spans="1:10" ht="35.25" customHeight="1" x14ac:dyDescent="0.25">
      <c r="A71" s="20" t="s">
        <v>121</v>
      </c>
      <c r="B71" s="45" t="s">
        <v>11</v>
      </c>
      <c r="C71" s="12" t="s">
        <v>15</v>
      </c>
      <c r="D71" s="12">
        <v>9900300370</v>
      </c>
      <c r="E71" s="12"/>
      <c r="F71" s="151"/>
      <c r="G71" s="139"/>
      <c r="H71" s="127"/>
      <c r="I71" s="22">
        <v>300</v>
      </c>
      <c r="J71" s="22">
        <v>287.5</v>
      </c>
    </row>
    <row r="72" spans="1:10" ht="35.25" customHeight="1" x14ac:dyDescent="0.25">
      <c r="A72" s="162" t="s">
        <v>154</v>
      </c>
      <c r="B72" s="163" t="s">
        <v>11</v>
      </c>
      <c r="C72" s="29" t="s">
        <v>15</v>
      </c>
      <c r="D72" s="12">
        <v>9900300370</v>
      </c>
      <c r="E72" s="12">
        <v>632</v>
      </c>
      <c r="F72" s="151"/>
      <c r="G72" s="139"/>
      <c r="H72" s="127"/>
      <c r="I72" s="22">
        <v>300</v>
      </c>
      <c r="J72" s="22">
        <v>287.5</v>
      </c>
    </row>
    <row r="73" spans="1:10" ht="20.25" customHeight="1" x14ac:dyDescent="0.25">
      <c r="A73" s="161" t="s">
        <v>55</v>
      </c>
      <c r="B73" s="91" t="s">
        <v>11</v>
      </c>
      <c r="C73" s="91" t="s">
        <v>56</v>
      </c>
      <c r="D73" s="6" t="s">
        <v>0</v>
      </c>
      <c r="E73" s="7" t="s">
        <v>0</v>
      </c>
      <c r="F73" s="149"/>
      <c r="G73" s="137"/>
      <c r="H73" s="125"/>
      <c r="I73" s="25">
        <f>I74+I81</f>
        <v>54657.1</v>
      </c>
      <c r="J73" s="25">
        <f>J74+J81</f>
        <v>54616.800000000003</v>
      </c>
    </row>
    <row r="74" spans="1:10" ht="20.25" customHeight="1" x14ac:dyDescent="0.25">
      <c r="A74" s="2" t="s">
        <v>57</v>
      </c>
      <c r="B74" s="3" t="s">
        <v>11</v>
      </c>
      <c r="C74" s="3" t="s">
        <v>58</v>
      </c>
      <c r="D74" s="8" t="s">
        <v>0</v>
      </c>
      <c r="E74" s="9" t="s">
        <v>0</v>
      </c>
      <c r="F74" s="150"/>
      <c r="G74" s="138"/>
      <c r="H74" s="126"/>
      <c r="I74" s="40">
        <f t="shared" ref="I74:J77" si="0">I75</f>
        <v>29351.3</v>
      </c>
      <c r="J74" s="40">
        <f t="shared" si="0"/>
        <v>29351.3</v>
      </c>
    </row>
    <row r="75" spans="1:10" ht="50.25" customHeight="1" x14ac:dyDescent="0.25">
      <c r="A75" s="2" t="s">
        <v>16</v>
      </c>
      <c r="B75" s="3" t="s">
        <v>11</v>
      </c>
      <c r="C75" s="3" t="s">
        <v>58</v>
      </c>
      <c r="D75" s="3" t="s">
        <v>17</v>
      </c>
      <c r="E75" s="9" t="s">
        <v>0</v>
      </c>
      <c r="F75" s="150"/>
      <c r="G75" s="138"/>
      <c r="H75" s="126"/>
      <c r="I75" s="40">
        <f t="shared" si="0"/>
        <v>29351.3</v>
      </c>
      <c r="J75" s="40">
        <f t="shared" si="0"/>
        <v>29351.3</v>
      </c>
    </row>
    <row r="76" spans="1:10" ht="62.25" customHeight="1" x14ac:dyDescent="0.2">
      <c r="A76" s="2" t="s">
        <v>18</v>
      </c>
      <c r="B76" s="3" t="s">
        <v>11</v>
      </c>
      <c r="C76" s="3" t="s">
        <v>58</v>
      </c>
      <c r="D76" s="3" t="s">
        <v>19</v>
      </c>
      <c r="E76" s="10" t="s">
        <v>0</v>
      </c>
      <c r="F76" s="150"/>
      <c r="G76" s="138"/>
      <c r="H76" s="126"/>
      <c r="I76" s="40">
        <f t="shared" si="0"/>
        <v>29351.3</v>
      </c>
      <c r="J76" s="40">
        <f t="shared" si="0"/>
        <v>29351.3</v>
      </c>
    </row>
    <row r="77" spans="1:10" ht="57.75" customHeight="1" x14ac:dyDescent="0.2">
      <c r="A77" s="2" t="s">
        <v>59</v>
      </c>
      <c r="B77" s="3" t="s">
        <v>11</v>
      </c>
      <c r="C77" s="3" t="s">
        <v>58</v>
      </c>
      <c r="D77" s="3" t="s">
        <v>60</v>
      </c>
      <c r="E77" s="4" t="s">
        <v>0</v>
      </c>
      <c r="F77" s="148"/>
      <c r="G77" s="136"/>
      <c r="H77" s="124"/>
      <c r="I77" s="40">
        <f t="shared" si="0"/>
        <v>29351.3</v>
      </c>
      <c r="J77" s="40">
        <f t="shared" si="0"/>
        <v>29351.3</v>
      </c>
    </row>
    <row r="78" spans="1:10" ht="80.099999999999994" customHeight="1" x14ac:dyDescent="0.25">
      <c r="A78" s="2" t="s">
        <v>61</v>
      </c>
      <c r="B78" s="3" t="s">
        <v>11</v>
      </c>
      <c r="C78" s="3" t="s">
        <v>58</v>
      </c>
      <c r="D78" s="3" t="s">
        <v>62</v>
      </c>
      <c r="E78" s="9" t="s">
        <v>0</v>
      </c>
      <c r="F78" s="150"/>
      <c r="G78" s="138"/>
      <c r="H78" s="126"/>
      <c r="I78" s="40">
        <f>I79+I80</f>
        <v>29351.3</v>
      </c>
      <c r="J78" s="40">
        <f>J79+J80</f>
        <v>29351.3</v>
      </c>
    </row>
    <row r="79" spans="1:10" ht="83.25" customHeight="1" x14ac:dyDescent="0.25">
      <c r="A79" s="11" t="s">
        <v>63</v>
      </c>
      <c r="B79" s="12" t="s">
        <v>11</v>
      </c>
      <c r="C79" s="12" t="s">
        <v>58</v>
      </c>
      <c r="D79" s="12" t="s">
        <v>62</v>
      </c>
      <c r="E79" s="12" t="s">
        <v>64</v>
      </c>
      <c r="F79" s="151"/>
      <c r="G79" s="139"/>
      <c r="H79" s="127" t="s">
        <v>79</v>
      </c>
      <c r="I79" s="22">
        <v>28881.3</v>
      </c>
      <c r="J79" s="22">
        <v>28881.3</v>
      </c>
    </row>
    <row r="80" spans="1:10" ht="83.25" customHeight="1" x14ac:dyDescent="0.25">
      <c r="A80" s="20" t="s">
        <v>71</v>
      </c>
      <c r="B80" s="12" t="s">
        <v>11</v>
      </c>
      <c r="C80" s="12" t="s">
        <v>58</v>
      </c>
      <c r="D80" s="12" t="s">
        <v>62</v>
      </c>
      <c r="E80" s="12">
        <v>612</v>
      </c>
      <c r="F80" s="151"/>
      <c r="G80" s="139"/>
      <c r="H80" s="127"/>
      <c r="I80" s="22">
        <v>470</v>
      </c>
      <c r="J80" s="22">
        <v>470</v>
      </c>
    </row>
    <row r="81" spans="1:16" ht="31.7" customHeight="1" x14ac:dyDescent="0.25">
      <c r="A81" s="2" t="s">
        <v>65</v>
      </c>
      <c r="B81" s="3" t="s">
        <v>11</v>
      </c>
      <c r="C81" s="3" t="s">
        <v>66</v>
      </c>
      <c r="D81" s="8" t="s">
        <v>0</v>
      </c>
      <c r="E81" s="9" t="s">
        <v>0</v>
      </c>
      <c r="F81" s="150"/>
      <c r="G81" s="138"/>
      <c r="H81" s="126"/>
      <c r="I81" s="25">
        <f t="shared" ref="I81:J83" si="1">I82</f>
        <v>25305.8</v>
      </c>
      <c r="J81" s="25">
        <f t="shared" si="1"/>
        <v>25265.5</v>
      </c>
    </row>
    <row r="82" spans="1:16" ht="48.75" customHeight="1" x14ac:dyDescent="0.25">
      <c r="A82" s="2" t="s">
        <v>16</v>
      </c>
      <c r="B82" s="3" t="s">
        <v>11</v>
      </c>
      <c r="C82" s="3" t="s">
        <v>66</v>
      </c>
      <c r="D82" s="3" t="s">
        <v>17</v>
      </c>
      <c r="E82" s="9" t="s">
        <v>0</v>
      </c>
      <c r="F82" s="150"/>
      <c r="G82" s="138"/>
      <c r="H82" s="126"/>
      <c r="I82" s="25">
        <f t="shared" si="1"/>
        <v>25305.8</v>
      </c>
      <c r="J82" s="25">
        <f t="shared" si="1"/>
        <v>25265.5</v>
      </c>
    </row>
    <row r="83" spans="1:16" ht="36.75" customHeight="1" x14ac:dyDescent="0.2">
      <c r="A83" s="2" t="s">
        <v>39</v>
      </c>
      <c r="B83" s="3" t="s">
        <v>11</v>
      </c>
      <c r="C83" s="3" t="s">
        <v>66</v>
      </c>
      <c r="D83" s="3" t="s">
        <v>40</v>
      </c>
      <c r="E83" s="10" t="s">
        <v>0</v>
      </c>
      <c r="F83" s="150"/>
      <c r="G83" s="138"/>
      <c r="H83" s="126"/>
      <c r="I83" s="25">
        <f t="shared" si="1"/>
        <v>25305.8</v>
      </c>
      <c r="J83" s="25">
        <f t="shared" si="1"/>
        <v>25265.5</v>
      </c>
    </row>
    <row r="84" spans="1:16" ht="72.75" customHeight="1" x14ac:dyDescent="0.2">
      <c r="A84" s="2" t="s">
        <v>67</v>
      </c>
      <c r="B84" s="3" t="s">
        <v>11</v>
      </c>
      <c r="C84" s="3" t="s">
        <v>66</v>
      </c>
      <c r="D84" s="3" t="s">
        <v>68</v>
      </c>
      <c r="E84" s="4" t="s">
        <v>0</v>
      </c>
      <c r="F84" s="148"/>
      <c r="G84" s="136"/>
      <c r="H84" s="124"/>
      <c r="I84" s="25">
        <f>I85+I87</f>
        <v>25305.8</v>
      </c>
      <c r="J84" s="25">
        <f>J85+J87</f>
        <v>25265.5</v>
      </c>
    </row>
    <row r="85" spans="1:16" ht="24.75" customHeight="1" x14ac:dyDescent="0.2">
      <c r="A85" s="17" t="s">
        <v>84</v>
      </c>
      <c r="B85" s="18" t="s">
        <v>11</v>
      </c>
      <c r="C85" s="18" t="s">
        <v>66</v>
      </c>
      <c r="D85" s="18">
        <v>1030600620</v>
      </c>
      <c r="E85" s="28"/>
      <c r="F85" s="154"/>
      <c r="G85" s="143"/>
      <c r="H85" s="131"/>
      <c r="I85" s="25">
        <f>I86</f>
        <v>24836</v>
      </c>
      <c r="J85" s="25">
        <f>J86</f>
        <v>24836</v>
      </c>
    </row>
    <row r="86" spans="1:16" ht="31.5" customHeight="1" x14ac:dyDescent="0.25">
      <c r="A86" s="20" t="s">
        <v>71</v>
      </c>
      <c r="B86" s="29" t="s">
        <v>11</v>
      </c>
      <c r="C86" s="29" t="s">
        <v>66</v>
      </c>
      <c r="D86" s="29">
        <v>1030600620</v>
      </c>
      <c r="E86" s="21" t="s">
        <v>72</v>
      </c>
      <c r="F86" s="155"/>
      <c r="G86" s="144"/>
      <c r="H86" s="132" t="s">
        <v>79</v>
      </c>
      <c r="I86" s="22">
        <v>24836</v>
      </c>
      <c r="J86" s="22">
        <v>24836</v>
      </c>
    </row>
    <row r="87" spans="1:16" ht="20.25" customHeight="1" x14ac:dyDescent="0.25">
      <c r="A87" s="17" t="s">
        <v>69</v>
      </c>
      <c r="B87" s="18" t="s">
        <v>11</v>
      </c>
      <c r="C87" s="18" t="s">
        <v>66</v>
      </c>
      <c r="D87" s="18" t="s">
        <v>70</v>
      </c>
      <c r="E87" s="19" t="s">
        <v>0</v>
      </c>
      <c r="F87" s="156"/>
      <c r="G87" s="145"/>
      <c r="H87" s="133"/>
      <c r="I87" s="25">
        <f>I88</f>
        <v>469.8</v>
      </c>
      <c r="J87" s="25">
        <f>J88</f>
        <v>429.5</v>
      </c>
    </row>
    <row r="88" spans="1:16" ht="31.7" customHeight="1" x14ac:dyDescent="0.25">
      <c r="A88" s="20" t="s">
        <v>71</v>
      </c>
      <c r="B88" s="21" t="s">
        <v>11</v>
      </c>
      <c r="C88" s="21" t="s">
        <v>66</v>
      </c>
      <c r="D88" s="21" t="s">
        <v>70</v>
      </c>
      <c r="E88" s="21" t="s">
        <v>72</v>
      </c>
      <c r="F88" s="155"/>
      <c r="G88" s="144"/>
      <c r="H88" s="132" t="s">
        <v>79</v>
      </c>
      <c r="I88" s="22">
        <v>469.8</v>
      </c>
      <c r="J88" s="22">
        <v>429.5</v>
      </c>
    </row>
    <row r="91" spans="1:16" ht="42.75" customHeight="1" x14ac:dyDescent="0.25">
      <c r="A91" s="193"/>
      <c r="B91" s="193"/>
      <c r="C91" s="104"/>
      <c r="D91" s="104"/>
      <c r="E91" s="176"/>
      <c r="F91" s="176"/>
      <c r="G91" s="176"/>
      <c r="H91" s="176"/>
      <c r="I91" s="176"/>
      <c r="J91" s="105"/>
      <c r="K91" s="105"/>
      <c r="L91" s="105"/>
      <c r="M91" s="105"/>
      <c r="N91" s="105"/>
      <c r="O91" s="105"/>
      <c r="P91" s="105"/>
    </row>
    <row r="92" spans="1:16" ht="37.5" customHeight="1" x14ac:dyDescent="0.25">
      <c r="A92" s="192"/>
      <c r="B92" s="192"/>
      <c r="C92" s="106"/>
      <c r="D92" s="105"/>
      <c r="E92" s="176"/>
      <c r="F92" s="176"/>
      <c r="G92" s="176"/>
      <c r="H92" s="176"/>
      <c r="I92" s="176"/>
      <c r="J92" s="105"/>
      <c r="K92" s="105"/>
      <c r="L92" s="105"/>
      <c r="M92" s="105"/>
      <c r="N92" s="105"/>
      <c r="O92" s="105"/>
      <c r="P92" s="105"/>
    </row>
    <row r="93" spans="1:16" ht="37.5" customHeight="1" x14ac:dyDescent="0.25">
      <c r="A93" s="192"/>
      <c r="B93" s="192"/>
      <c r="C93" s="105"/>
      <c r="D93" s="105"/>
      <c r="E93" s="176"/>
      <c r="F93" s="176"/>
      <c r="G93" s="176"/>
      <c r="H93" s="176"/>
      <c r="I93" s="176"/>
      <c r="J93" s="105"/>
      <c r="K93" s="105"/>
      <c r="L93" s="105"/>
      <c r="M93" s="105"/>
      <c r="N93" s="105"/>
      <c r="O93" s="105"/>
      <c r="P93" s="105"/>
    </row>
    <row r="95" spans="1:16" ht="15" x14ac:dyDescent="0.2">
      <c r="A95" s="107"/>
    </row>
  </sheetData>
  <autoFilter ref="A11:M88"/>
  <mergeCells count="26">
    <mergeCell ref="A8:J8"/>
    <mergeCell ref="A1:I1"/>
    <mergeCell ref="A2:I2"/>
    <mergeCell ref="A3:I3"/>
    <mergeCell ref="A4:I4"/>
    <mergeCell ref="A5:I5"/>
    <mergeCell ref="A6:I6"/>
    <mergeCell ref="A53:A54"/>
    <mergeCell ref="A91:B91"/>
    <mergeCell ref="A9:I9"/>
    <mergeCell ref="A10:A11"/>
    <mergeCell ref="B10:E10"/>
    <mergeCell ref="F10:F11"/>
    <mergeCell ref="G10:G11"/>
    <mergeCell ref="H10:H11"/>
    <mergeCell ref="I10:I11"/>
    <mergeCell ref="J10:J11"/>
    <mergeCell ref="A29:A30"/>
    <mergeCell ref="A32:A33"/>
    <mergeCell ref="A35:A36"/>
    <mergeCell ref="A50:A51"/>
    <mergeCell ref="E91:I91"/>
    <mergeCell ref="A92:B92"/>
    <mergeCell ref="E92:I92"/>
    <mergeCell ref="A93:B93"/>
    <mergeCell ref="E93:I93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84"/>
  <sheetViews>
    <sheetView topLeftCell="A13" workbookViewId="0">
      <selection activeCell="A27" sqref="A27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7.1640625" customWidth="1"/>
    <col min="7" max="7" width="6.83203125" customWidth="1"/>
    <col min="8" max="8" width="16.33203125" customWidth="1"/>
  </cols>
  <sheetData>
    <row r="1" spans="1:10" ht="44.25" customHeight="1" x14ac:dyDescent="0.2">
      <c r="A1" s="93" t="s">
        <v>2</v>
      </c>
      <c r="B1" s="93"/>
      <c r="C1" s="93"/>
      <c r="D1" s="93"/>
      <c r="E1" s="93"/>
      <c r="F1" s="93"/>
      <c r="G1" s="93"/>
      <c r="H1" s="94" t="s">
        <v>108</v>
      </c>
    </row>
    <row r="2" spans="1:10" ht="28.5" customHeight="1" x14ac:dyDescent="0.2">
      <c r="A2" s="168" t="s">
        <v>3</v>
      </c>
      <c r="B2" s="168" t="s">
        <v>4</v>
      </c>
      <c r="C2" s="168"/>
      <c r="D2" s="168"/>
      <c r="E2" s="168"/>
      <c r="F2" s="170" t="s">
        <v>77</v>
      </c>
      <c r="G2" s="172" t="s">
        <v>78</v>
      </c>
      <c r="H2" s="174" t="s">
        <v>107</v>
      </c>
    </row>
    <row r="3" spans="1:10" ht="66.75" customHeight="1" x14ac:dyDescent="0.2">
      <c r="A3" s="169" t="s">
        <v>3</v>
      </c>
      <c r="B3" s="1" t="s">
        <v>6</v>
      </c>
      <c r="C3" s="1" t="s">
        <v>7</v>
      </c>
      <c r="D3" s="1" t="s">
        <v>8</v>
      </c>
      <c r="E3" s="1" t="s">
        <v>9</v>
      </c>
      <c r="F3" s="171"/>
      <c r="G3" s="173"/>
      <c r="H3" s="175" t="s">
        <v>10</v>
      </c>
    </row>
    <row r="4" spans="1:10" ht="39.75" hidden="1" customHeight="1" x14ac:dyDescent="0.2">
      <c r="A4" s="2" t="s">
        <v>1</v>
      </c>
      <c r="B4" s="3" t="s">
        <v>11</v>
      </c>
      <c r="C4" s="4" t="s">
        <v>0</v>
      </c>
      <c r="D4" s="4" t="s">
        <v>0</v>
      </c>
      <c r="E4" s="4" t="s">
        <v>0</v>
      </c>
      <c r="F4" s="4"/>
      <c r="G4" s="30"/>
      <c r="H4" s="25">
        <f>H5+H70</f>
        <v>40596</v>
      </c>
    </row>
    <row r="5" spans="1:10" ht="22.5" hidden="1" customHeight="1" x14ac:dyDescent="0.25">
      <c r="A5" s="5" t="s">
        <v>12</v>
      </c>
      <c r="B5" s="3" t="s">
        <v>11</v>
      </c>
      <c r="C5" s="3" t="s">
        <v>13</v>
      </c>
      <c r="D5" s="6" t="s">
        <v>0</v>
      </c>
      <c r="E5" s="7" t="s">
        <v>0</v>
      </c>
      <c r="F5" s="7"/>
      <c r="G5" s="31"/>
      <c r="H5" s="25">
        <f>H6</f>
        <v>18660.5</v>
      </c>
    </row>
    <row r="6" spans="1:10" ht="22.5" hidden="1" customHeight="1" x14ac:dyDescent="0.25">
      <c r="A6" s="2" t="s">
        <v>14</v>
      </c>
      <c r="B6" s="3" t="s">
        <v>11</v>
      </c>
      <c r="C6" s="3" t="s">
        <v>15</v>
      </c>
      <c r="D6" s="8" t="s">
        <v>0</v>
      </c>
      <c r="E6" s="9" t="s">
        <v>0</v>
      </c>
      <c r="F6" s="9"/>
      <c r="G6" s="32"/>
      <c r="H6" s="25">
        <f>H7</f>
        <v>18660.5</v>
      </c>
    </row>
    <row r="7" spans="1:10" ht="48" hidden="1" customHeight="1" x14ac:dyDescent="0.25">
      <c r="A7" s="2" t="s">
        <v>16</v>
      </c>
      <c r="B7" s="3" t="s">
        <v>11</v>
      </c>
      <c r="C7" s="3" t="s">
        <v>15</v>
      </c>
      <c r="D7" s="3" t="s">
        <v>17</v>
      </c>
      <c r="E7" s="9" t="s">
        <v>0</v>
      </c>
      <c r="F7" s="9"/>
      <c r="G7" s="32"/>
      <c r="H7" s="25">
        <f>H8+H47+H58</f>
        <v>18660.5</v>
      </c>
    </row>
    <row r="8" spans="1:10" ht="63.75" hidden="1" customHeight="1" x14ac:dyDescent="0.2">
      <c r="A8" s="2" t="s">
        <v>18</v>
      </c>
      <c r="B8" s="3" t="s">
        <v>11</v>
      </c>
      <c r="C8" s="3" t="s">
        <v>15</v>
      </c>
      <c r="D8" s="3" t="s">
        <v>19</v>
      </c>
      <c r="E8" s="10" t="s">
        <v>0</v>
      </c>
      <c r="F8" s="10"/>
      <c r="G8" s="33"/>
      <c r="H8" s="25">
        <f>H9+H37</f>
        <v>6240.8</v>
      </c>
    </row>
    <row r="9" spans="1:10" ht="60.75" hidden="1" customHeight="1" x14ac:dyDescent="0.2">
      <c r="A9" s="2" t="s">
        <v>20</v>
      </c>
      <c r="B9" s="3" t="s">
        <v>11</v>
      </c>
      <c r="C9" s="15" t="s">
        <v>15</v>
      </c>
      <c r="D9" s="3" t="s">
        <v>21</v>
      </c>
      <c r="E9" s="4" t="s">
        <v>0</v>
      </c>
      <c r="F9" s="4"/>
      <c r="G9" s="30"/>
      <c r="H9" s="25">
        <f>H10+H14+H18</f>
        <v>5906.3</v>
      </c>
    </row>
    <row r="10" spans="1:10" ht="45" hidden="1" customHeight="1" x14ac:dyDescent="0.25">
      <c r="A10" s="2" t="s">
        <v>22</v>
      </c>
      <c r="B10" s="3" t="s">
        <v>11</v>
      </c>
      <c r="C10" s="3" t="s">
        <v>15</v>
      </c>
      <c r="D10" s="3" t="s">
        <v>23</v>
      </c>
      <c r="E10" s="9" t="s">
        <v>0</v>
      </c>
      <c r="F10" s="9"/>
      <c r="G10" s="32"/>
      <c r="H10" s="42">
        <f>H13</f>
        <v>581.29999999999995</v>
      </c>
    </row>
    <row r="11" spans="1:10" ht="45" customHeight="1" x14ac:dyDescent="0.25">
      <c r="A11" s="183" t="s">
        <v>18</v>
      </c>
      <c r="B11" s="184"/>
      <c r="C11" s="184"/>
      <c r="D11" s="184"/>
      <c r="E11" s="184"/>
      <c r="F11" s="184"/>
      <c r="G11" s="185"/>
      <c r="H11" s="95">
        <f>H12+H41</f>
        <v>6240.8</v>
      </c>
    </row>
    <row r="12" spans="1:10" ht="45" customHeight="1" x14ac:dyDescent="0.25">
      <c r="A12" s="186" t="s">
        <v>20</v>
      </c>
      <c r="B12" s="187"/>
      <c r="C12" s="187"/>
      <c r="D12" s="187"/>
      <c r="E12" s="187"/>
      <c r="F12" s="187"/>
      <c r="G12" s="188"/>
      <c r="H12" s="95">
        <f>H13+H17+H27+H32+H20+Q39</f>
        <v>5906.3</v>
      </c>
    </row>
    <row r="13" spans="1:10" ht="21.75" customHeight="1" x14ac:dyDescent="0.2">
      <c r="A13" s="2" t="s">
        <v>24</v>
      </c>
      <c r="B13" s="3" t="s">
        <v>11</v>
      </c>
      <c r="C13" s="3" t="s">
        <v>15</v>
      </c>
      <c r="D13" s="3" t="s">
        <v>23</v>
      </c>
      <c r="E13" s="3" t="s">
        <v>25</v>
      </c>
      <c r="F13" s="3"/>
      <c r="G13" s="36" t="s">
        <v>79</v>
      </c>
      <c r="H13" s="25">
        <v>581.29999999999995</v>
      </c>
    </row>
    <row r="14" spans="1:10" ht="54" hidden="1" customHeight="1" x14ac:dyDescent="0.2">
      <c r="A14" s="2" t="s">
        <v>80</v>
      </c>
      <c r="B14" s="15" t="s">
        <v>11</v>
      </c>
      <c r="C14" s="15" t="s">
        <v>15</v>
      </c>
      <c r="D14" s="15">
        <v>1010205330</v>
      </c>
      <c r="E14" s="15"/>
      <c r="F14" s="15"/>
      <c r="G14" s="35"/>
      <c r="H14" s="40">
        <f>H17</f>
        <v>325</v>
      </c>
      <c r="I14" s="56"/>
      <c r="J14" s="56"/>
    </row>
    <row r="15" spans="1:10" ht="21.75" customHeight="1" x14ac:dyDescent="0.2">
      <c r="A15" s="72" t="s">
        <v>97</v>
      </c>
      <c r="B15" s="73"/>
      <c r="C15" s="73"/>
      <c r="D15" s="73"/>
      <c r="E15" s="73"/>
      <c r="F15" s="73"/>
      <c r="G15" s="74"/>
      <c r="H15" s="75">
        <v>281.3</v>
      </c>
      <c r="I15" s="56"/>
      <c r="J15" s="56"/>
    </row>
    <row r="16" spans="1:10" ht="21.75" customHeight="1" x14ac:dyDescent="0.2">
      <c r="A16" s="76" t="s">
        <v>98</v>
      </c>
      <c r="B16" s="77"/>
      <c r="C16" s="77"/>
      <c r="D16" s="77"/>
      <c r="E16" s="77"/>
      <c r="F16" s="77"/>
      <c r="G16" s="78"/>
      <c r="H16" s="79">
        <v>300</v>
      </c>
      <c r="I16" s="56"/>
      <c r="J16" s="56"/>
    </row>
    <row r="17" spans="1:10" ht="48" customHeight="1" x14ac:dyDescent="0.2">
      <c r="A17" s="60" t="s">
        <v>83</v>
      </c>
      <c r="B17" s="61" t="s">
        <v>11</v>
      </c>
      <c r="C17" s="61" t="s">
        <v>15</v>
      </c>
      <c r="D17" s="61">
        <v>1010205330</v>
      </c>
      <c r="E17" s="61">
        <v>244</v>
      </c>
      <c r="F17" s="61"/>
      <c r="G17" s="61" t="s">
        <v>79</v>
      </c>
      <c r="H17" s="62">
        <v>325</v>
      </c>
      <c r="I17" s="182" t="s">
        <v>104</v>
      </c>
      <c r="J17" s="56"/>
    </row>
    <row r="18" spans="1:10" ht="48" hidden="1" customHeight="1" x14ac:dyDescent="0.25">
      <c r="A18" s="64" t="s">
        <v>91</v>
      </c>
      <c r="B18" s="65" t="s">
        <v>11</v>
      </c>
      <c r="C18" s="65" t="s">
        <v>15</v>
      </c>
      <c r="D18" s="65" t="s">
        <v>90</v>
      </c>
      <c r="E18" s="66"/>
      <c r="F18" s="66"/>
      <c r="G18" s="67"/>
      <c r="H18" s="68">
        <f>H20+H27+H32</f>
        <v>5000</v>
      </c>
      <c r="I18" s="182"/>
      <c r="J18" s="56"/>
    </row>
    <row r="19" spans="1:10" ht="33.75" customHeight="1" x14ac:dyDescent="0.25">
      <c r="A19" s="80" t="s">
        <v>106</v>
      </c>
      <c r="B19" s="61"/>
      <c r="C19" s="61"/>
      <c r="D19" s="61"/>
      <c r="E19" s="59"/>
      <c r="F19" s="59"/>
      <c r="G19" s="59"/>
      <c r="H19" s="62"/>
      <c r="I19" s="182"/>
      <c r="J19" s="56"/>
    </row>
    <row r="20" spans="1:10" ht="48" customHeight="1" x14ac:dyDescent="0.2">
      <c r="A20" s="69" t="s">
        <v>91</v>
      </c>
      <c r="B20" s="70" t="s">
        <v>11</v>
      </c>
      <c r="C20" s="70" t="s">
        <v>15</v>
      </c>
      <c r="D20" s="70" t="s">
        <v>90</v>
      </c>
      <c r="E20" s="70">
        <v>244</v>
      </c>
      <c r="F20" s="70"/>
      <c r="G20" s="70"/>
      <c r="H20" s="71">
        <f>H21+H24</f>
        <v>620</v>
      </c>
      <c r="I20" s="182"/>
    </row>
    <row r="21" spans="1:10" ht="28.5" customHeight="1" x14ac:dyDescent="0.25">
      <c r="A21" s="58" t="s">
        <v>96</v>
      </c>
      <c r="B21" s="59" t="s">
        <v>11</v>
      </c>
      <c r="C21" s="59" t="s">
        <v>15</v>
      </c>
      <c r="D21" s="59" t="s">
        <v>90</v>
      </c>
      <c r="E21" s="59">
        <v>244</v>
      </c>
      <c r="F21" s="59"/>
      <c r="G21" s="59" t="s">
        <v>89</v>
      </c>
      <c r="H21" s="57">
        <v>502.2</v>
      </c>
      <c r="I21" s="182"/>
    </row>
    <row r="22" spans="1:10" ht="59.25" customHeight="1" x14ac:dyDescent="0.2">
      <c r="A22" s="80" t="s">
        <v>103</v>
      </c>
      <c r="B22" s="81"/>
      <c r="C22" s="81"/>
      <c r="D22" s="81"/>
      <c r="E22" s="81"/>
      <c r="F22" s="81"/>
      <c r="G22" s="81"/>
      <c r="H22" s="82">
        <v>186.3</v>
      </c>
      <c r="I22" s="182"/>
    </row>
    <row r="23" spans="1:10" ht="44.25" customHeight="1" x14ac:dyDescent="0.2">
      <c r="A23" s="80" t="s">
        <v>105</v>
      </c>
      <c r="B23" s="81"/>
      <c r="C23" s="81"/>
      <c r="D23" s="81"/>
      <c r="E23" s="81"/>
      <c r="F23" s="81"/>
      <c r="G23" s="81"/>
      <c r="H23" s="82">
        <v>315.89999999999998</v>
      </c>
      <c r="I23" s="182"/>
    </row>
    <row r="24" spans="1:10" ht="27.75" customHeight="1" x14ac:dyDescent="0.25">
      <c r="A24" s="58" t="s">
        <v>95</v>
      </c>
      <c r="B24" s="59" t="s">
        <v>11</v>
      </c>
      <c r="C24" s="59" t="s">
        <v>15</v>
      </c>
      <c r="D24" s="59" t="s">
        <v>90</v>
      </c>
      <c r="E24" s="59">
        <v>244</v>
      </c>
      <c r="F24" s="59"/>
      <c r="G24" s="59" t="s">
        <v>88</v>
      </c>
      <c r="H24" s="57">
        <v>117.8</v>
      </c>
      <c r="I24" s="182"/>
    </row>
    <row r="25" spans="1:10" ht="57.75" customHeight="1" x14ac:dyDescent="0.2">
      <c r="A25" s="80" t="s">
        <v>103</v>
      </c>
      <c r="B25" s="81"/>
      <c r="C25" s="81"/>
      <c r="D25" s="81"/>
      <c r="E25" s="81"/>
      <c r="F25" s="81"/>
      <c r="G25" s="81"/>
      <c r="H25" s="82">
        <v>43.7</v>
      </c>
      <c r="I25" s="182"/>
    </row>
    <row r="26" spans="1:10" s="83" customFormat="1" ht="44.25" customHeight="1" x14ac:dyDescent="0.2">
      <c r="A26" s="80" t="s">
        <v>105</v>
      </c>
      <c r="B26" s="81"/>
      <c r="C26" s="81"/>
      <c r="D26" s="81"/>
      <c r="E26" s="81"/>
      <c r="F26" s="81"/>
      <c r="G26" s="81"/>
      <c r="H26" s="82">
        <v>74.099999999999994</v>
      </c>
      <c r="I26" s="182"/>
    </row>
    <row r="27" spans="1:10" ht="54.75" customHeight="1" x14ac:dyDescent="0.2">
      <c r="A27" s="23" t="s">
        <v>91</v>
      </c>
      <c r="B27" s="24" t="s">
        <v>11</v>
      </c>
      <c r="C27" s="24" t="s">
        <v>15</v>
      </c>
      <c r="D27" s="24" t="s">
        <v>90</v>
      </c>
      <c r="E27" s="24">
        <v>244</v>
      </c>
      <c r="F27" s="24"/>
      <c r="G27" s="24"/>
      <c r="H27" s="84">
        <f>H28+H30</f>
        <v>990</v>
      </c>
    </row>
    <row r="28" spans="1:10" ht="22.5" customHeight="1" x14ac:dyDescent="0.25">
      <c r="A28" s="20" t="s">
        <v>96</v>
      </c>
      <c r="B28" s="45" t="s">
        <v>11</v>
      </c>
      <c r="C28" s="12" t="s">
        <v>15</v>
      </c>
      <c r="D28" s="12" t="s">
        <v>90</v>
      </c>
      <c r="E28" s="12">
        <v>612</v>
      </c>
      <c r="F28" s="12"/>
      <c r="G28" s="34" t="s">
        <v>89</v>
      </c>
      <c r="H28" s="22">
        <v>801.9</v>
      </c>
    </row>
    <row r="29" spans="1:10" ht="22.5" customHeight="1" x14ac:dyDescent="0.2">
      <c r="A29" s="85" t="s">
        <v>102</v>
      </c>
      <c r="B29" s="86"/>
      <c r="C29" s="73"/>
      <c r="D29" s="73"/>
      <c r="E29" s="73"/>
      <c r="F29" s="73"/>
      <c r="G29" s="74"/>
      <c r="H29" s="75">
        <v>801.9</v>
      </c>
    </row>
    <row r="30" spans="1:10" ht="22.5" customHeight="1" x14ac:dyDescent="0.25">
      <c r="A30" s="20" t="s">
        <v>95</v>
      </c>
      <c r="B30" s="45" t="s">
        <v>11</v>
      </c>
      <c r="C30" s="12" t="s">
        <v>15</v>
      </c>
      <c r="D30" s="12" t="s">
        <v>90</v>
      </c>
      <c r="E30" s="12">
        <v>612</v>
      </c>
      <c r="F30" s="12"/>
      <c r="G30" s="34" t="s">
        <v>88</v>
      </c>
      <c r="H30" s="22">
        <v>188.1</v>
      </c>
    </row>
    <row r="31" spans="1:10" ht="22.5" customHeight="1" x14ac:dyDescent="0.2">
      <c r="A31" s="87" t="s">
        <v>102</v>
      </c>
      <c r="B31" s="86"/>
      <c r="C31" s="73"/>
      <c r="D31" s="73"/>
      <c r="E31" s="73"/>
      <c r="F31" s="73"/>
      <c r="G31" s="74"/>
      <c r="H31" s="75">
        <v>188.1</v>
      </c>
    </row>
    <row r="32" spans="1:10" ht="61.5" customHeight="1" x14ac:dyDescent="0.2">
      <c r="A32" s="88" t="s">
        <v>99</v>
      </c>
      <c r="B32" s="3" t="s">
        <v>11</v>
      </c>
      <c r="C32" s="3" t="s">
        <v>15</v>
      </c>
      <c r="D32" s="3" t="s">
        <v>90</v>
      </c>
      <c r="E32" s="3">
        <v>632</v>
      </c>
      <c r="F32" s="3"/>
      <c r="G32" s="36"/>
      <c r="H32" s="25">
        <f>H33+H36</f>
        <v>3390</v>
      </c>
    </row>
    <row r="33" spans="1:8" ht="30.75" customHeight="1" x14ac:dyDescent="0.25">
      <c r="A33" s="20" t="s">
        <v>96</v>
      </c>
      <c r="B33" s="45" t="s">
        <v>11</v>
      </c>
      <c r="C33" s="12" t="s">
        <v>15</v>
      </c>
      <c r="D33" s="12" t="s">
        <v>90</v>
      </c>
      <c r="E33" s="12">
        <v>632</v>
      </c>
      <c r="F33" s="12"/>
      <c r="G33" s="34" t="s">
        <v>89</v>
      </c>
      <c r="H33" s="22">
        <v>2745.9</v>
      </c>
    </row>
    <row r="34" spans="1:8" ht="57" customHeight="1" x14ac:dyDescent="0.2">
      <c r="A34" s="85" t="s">
        <v>100</v>
      </c>
      <c r="B34" s="86"/>
      <c r="C34" s="73"/>
      <c r="D34" s="73"/>
      <c r="E34" s="73"/>
      <c r="F34" s="73"/>
      <c r="G34" s="74"/>
      <c r="H34" s="75">
        <v>1773.9</v>
      </c>
    </row>
    <row r="35" spans="1:8" ht="45" customHeight="1" x14ac:dyDescent="0.2">
      <c r="A35" s="85" t="s">
        <v>101</v>
      </c>
      <c r="B35" s="86"/>
      <c r="C35" s="73"/>
      <c r="D35" s="73"/>
      <c r="E35" s="73"/>
      <c r="F35" s="73"/>
      <c r="G35" s="74"/>
      <c r="H35" s="75">
        <v>972</v>
      </c>
    </row>
    <row r="36" spans="1:8" ht="28.5" customHeight="1" x14ac:dyDescent="0.25">
      <c r="A36" s="20" t="s">
        <v>95</v>
      </c>
      <c r="B36" s="45" t="s">
        <v>11</v>
      </c>
      <c r="C36" s="12" t="s">
        <v>15</v>
      </c>
      <c r="D36" s="12" t="s">
        <v>90</v>
      </c>
      <c r="E36" s="12">
        <v>632</v>
      </c>
      <c r="F36" s="12"/>
      <c r="G36" s="34" t="s">
        <v>88</v>
      </c>
      <c r="H36" s="22">
        <v>644.1</v>
      </c>
    </row>
    <row r="37" spans="1:8" ht="44.25" hidden="1" customHeight="1" x14ac:dyDescent="0.2">
      <c r="A37" s="63" t="s">
        <v>26</v>
      </c>
      <c r="B37" s="3" t="s">
        <v>11</v>
      </c>
      <c r="C37" s="3" t="s">
        <v>15</v>
      </c>
      <c r="D37" s="3" t="s">
        <v>27</v>
      </c>
      <c r="E37" s="4" t="s">
        <v>0</v>
      </c>
      <c r="F37" s="4"/>
      <c r="G37" s="30"/>
      <c r="H37" s="25">
        <f>H38+H43+H45</f>
        <v>334.5</v>
      </c>
    </row>
    <row r="38" spans="1:8" ht="40.5" hidden="1" customHeight="1" x14ac:dyDescent="0.25">
      <c r="A38" s="17" t="s">
        <v>28</v>
      </c>
      <c r="B38" s="3" t="s">
        <v>11</v>
      </c>
      <c r="C38" s="3" t="s">
        <v>15</v>
      </c>
      <c r="D38" s="3" t="s">
        <v>29</v>
      </c>
      <c r="E38" s="9" t="s">
        <v>0</v>
      </c>
      <c r="F38" s="9"/>
      <c r="G38" s="32"/>
      <c r="H38" s="25">
        <f>H42</f>
        <v>100</v>
      </c>
    </row>
    <row r="39" spans="1:8" ht="58.5" customHeight="1" x14ac:dyDescent="0.2">
      <c r="A39" s="85" t="s">
        <v>100</v>
      </c>
      <c r="B39" s="48"/>
      <c r="C39" s="48"/>
      <c r="D39" s="48"/>
      <c r="E39" s="48"/>
      <c r="F39" s="48"/>
      <c r="G39" s="48"/>
      <c r="H39" s="75">
        <v>416.1</v>
      </c>
    </row>
    <row r="40" spans="1:8" ht="52.5" customHeight="1" x14ac:dyDescent="0.25">
      <c r="A40" s="89" t="s">
        <v>101</v>
      </c>
      <c r="B40" s="90"/>
      <c r="C40" s="18"/>
      <c r="D40" s="18"/>
      <c r="E40" s="19"/>
      <c r="F40" s="19"/>
      <c r="G40" s="39"/>
      <c r="H40" s="75">
        <v>228</v>
      </c>
    </row>
    <row r="41" spans="1:8" ht="40.5" customHeight="1" x14ac:dyDescent="0.25">
      <c r="A41" s="189" t="s">
        <v>26</v>
      </c>
      <c r="B41" s="189"/>
      <c r="C41" s="189"/>
      <c r="D41" s="189"/>
      <c r="E41" s="189"/>
      <c r="F41" s="189"/>
      <c r="G41" s="189"/>
      <c r="H41" s="95">
        <f>H42+H44+H46</f>
        <v>334.5</v>
      </c>
    </row>
    <row r="42" spans="1:8" ht="135" customHeight="1" x14ac:dyDescent="0.2">
      <c r="A42" s="23" t="s">
        <v>30</v>
      </c>
      <c r="B42" s="24" t="s">
        <v>11</v>
      </c>
      <c r="C42" s="24" t="s">
        <v>15</v>
      </c>
      <c r="D42" s="24" t="s">
        <v>29</v>
      </c>
      <c r="E42" s="24" t="s">
        <v>31</v>
      </c>
      <c r="F42" s="24"/>
      <c r="G42" s="24" t="s">
        <v>79</v>
      </c>
      <c r="H42" s="25">
        <v>100</v>
      </c>
    </row>
    <row r="43" spans="1:8" ht="38.25" hidden="1" customHeight="1" x14ac:dyDescent="0.2">
      <c r="A43" s="63" t="s">
        <v>81</v>
      </c>
      <c r="B43" s="91" t="s">
        <v>11</v>
      </c>
      <c r="C43" s="91" t="s">
        <v>15</v>
      </c>
      <c r="D43" s="91">
        <v>1010408240</v>
      </c>
      <c r="E43" s="91"/>
      <c r="F43" s="91"/>
      <c r="G43" s="92"/>
      <c r="H43" s="25">
        <f>H44</f>
        <v>192.5</v>
      </c>
    </row>
    <row r="44" spans="1:8" ht="136.5" customHeight="1" x14ac:dyDescent="0.2">
      <c r="A44" s="2" t="s">
        <v>30</v>
      </c>
      <c r="B44" s="3" t="s">
        <v>11</v>
      </c>
      <c r="C44" s="3" t="s">
        <v>15</v>
      </c>
      <c r="D44" s="3">
        <v>1010408240</v>
      </c>
      <c r="E44" s="3">
        <v>632</v>
      </c>
      <c r="F44" s="3"/>
      <c r="G44" s="36" t="s">
        <v>79</v>
      </c>
      <c r="H44" s="25">
        <v>192.5</v>
      </c>
    </row>
    <row r="45" spans="1:8" ht="35.25" hidden="1" customHeight="1" x14ac:dyDescent="0.2">
      <c r="A45" s="2" t="s">
        <v>82</v>
      </c>
      <c r="B45" s="3" t="s">
        <v>11</v>
      </c>
      <c r="C45" s="3" t="s">
        <v>15</v>
      </c>
      <c r="D45" s="3">
        <v>1010408250</v>
      </c>
      <c r="E45" s="3"/>
      <c r="F45" s="3"/>
      <c r="G45" s="36"/>
      <c r="H45" s="25">
        <f>H46</f>
        <v>42</v>
      </c>
    </row>
    <row r="46" spans="1:8" ht="144" customHeight="1" x14ac:dyDescent="0.2">
      <c r="A46" s="2" t="s">
        <v>30</v>
      </c>
      <c r="B46" s="3" t="s">
        <v>11</v>
      </c>
      <c r="C46" s="3" t="s">
        <v>15</v>
      </c>
      <c r="D46" s="3">
        <v>1010408250</v>
      </c>
      <c r="E46" s="3">
        <v>632</v>
      </c>
      <c r="F46" s="3"/>
      <c r="G46" s="36" t="s">
        <v>79</v>
      </c>
      <c r="H46" s="25">
        <v>42</v>
      </c>
    </row>
    <row r="47" spans="1:8" ht="53.25" hidden="1" customHeight="1" x14ac:dyDescent="0.2">
      <c r="A47" s="2" t="s">
        <v>32</v>
      </c>
      <c r="B47" s="3" t="s">
        <v>11</v>
      </c>
      <c r="C47" s="3" t="s">
        <v>15</v>
      </c>
      <c r="D47" s="3" t="s">
        <v>33</v>
      </c>
      <c r="E47" s="10" t="s">
        <v>0</v>
      </c>
      <c r="F47" s="10"/>
      <c r="G47" s="33"/>
      <c r="H47" s="25">
        <f>H48</f>
        <v>3070</v>
      </c>
    </row>
    <row r="48" spans="1:8" ht="89.25" hidden="1" customHeight="1" x14ac:dyDescent="0.2">
      <c r="A48" s="2" t="s">
        <v>34</v>
      </c>
      <c r="B48" s="3" t="s">
        <v>11</v>
      </c>
      <c r="C48" s="3" t="s">
        <v>15</v>
      </c>
      <c r="D48" s="3" t="s">
        <v>35</v>
      </c>
      <c r="E48" s="4" t="s">
        <v>0</v>
      </c>
      <c r="F48" s="4"/>
      <c r="G48" s="30"/>
      <c r="H48" s="25">
        <f>H49+H52+H55</f>
        <v>3070</v>
      </c>
    </row>
    <row r="49" spans="1:8" ht="42.75" hidden="1" customHeight="1" x14ac:dyDescent="0.25">
      <c r="A49" s="2" t="s">
        <v>36</v>
      </c>
      <c r="B49" s="3" t="s">
        <v>11</v>
      </c>
      <c r="C49" s="3" t="s">
        <v>15</v>
      </c>
      <c r="D49" s="3" t="s">
        <v>37</v>
      </c>
      <c r="E49" s="9" t="s">
        <v>0</v>
      </c>
      <c r="F49" s="9"/>
      <c r="G49" s="32"/>
      <c r="H49" s="25">
        <f>H50+H51</f>
        <v>370</v>
      </c>
    </row>
    <row r="50" spans="1:8" ht="55.5" hidden="1" customHeight="1" x14ac:dyDescent="0.25">
      <c r="A50" s="11" t="s">
        <v>83</v>
      </c>
      <c r="B50" s="12" t="s">
        <v>11</v>
      </c>
      <c r="C50" s="12" t="s">
        <v>15</v>
      </c>
      <c r="D50" s="12" t="s">
        <v>37</v>
      </c>
      <c r="E50" s="12" t="s">
        <v>38</v>
      </c>
      <c r="F50" s="12"/>
      <c r="G50" s="34" t="s">
        <v>79</v>
      </c>
      <c r="H50" s="43">
        <v>147</v>
      </c>
    </row>
    <row r="51" spans="1:8" ht="127.5" hidden="1" customHeight="1" x14ac:dyDescent="0.25">
      <c r="A51" s="11" t="s">
        <v>30</v>
      </c>
      <c r="B51" s="12" t="s">
        <v>11</v>
      </c>
      <c r="C51" s="12" t="s">
        <v>15</v>
      </c>
      <c r="D51" s="12" t="s">
        <v>37</v>
      </c>
      <c r="E51" s="12" t="s">
        <v>31</v>
      </c>
      <c r="F51" s="12"/>
      <c r="G51" s="34" t="s">
        <v>79</v>
      </c>
      <c r="H51" s="43">
        <v>223</v>
      </c>
    </row>
    <row r="52" spans="1:8" ht="49.5" hidden="1" customHeight="1" x14ac:dyDescent="0.25">
      <c r="A52" s="11" t="s">
        <v>83</v>
      </c>
      <c r="B52" s="12" t="s">
        <v>11</v>
      </c>
      <c r="C52" s="12" t="s">
        <v>15</v>
      </c>
      <c r="D52" s="12" t="s">
        <v>92</v>
      </c>
      <c r="E52" s="12">
        <v>244</v>
      </c>
      <c r="F52" s="12"/>
      <c r="G52" s="34"/>
      <c r="H52" s="22">
        <f>H53+H54</f>
        <v>1750</v>
      </c>
    </row>
    <row r="53" spans="1:8" ht="32.25" hidden="1" customHeight="1" x14ac:dyDescent="0.25">
      <c r="A53" s="180" t="s">
        <v>91</v>
      </c>
      <c r="B53" s="46" t="s">
        <v>11</v>
      </c>
      <c r="C53" s="46" t="s">
        <v>15</v>
      </c>
      <c r="D53" s="46" t="s">
        <v>92</v>
      </c>
      <c r="E53" s="46">
        <v>244</v>
      </c>
      <c r="F53" s="12"/>
      <c r="G53" s="47" t="s">
        <v>89</v>
      </c>
      <c r="H53" s="22">
        <v>1417.5</v>
      </c>
    </row>
    <row r="54" spans="1:8" ht="32.25" hidden="1" customHeight="1" x14ac:dyDescent="0.25">
      <c r="A54" s="181"/>
      <c r="B54" s="46" t="s">
        <v>11</v>
      </c>
      <c r="C54" s="46" t="s">
        <v>15</v>
      </c>
      <c r="D54" s="46" t="s">
        <v>92</v>
      </c>
      <c r="E54" s="46">
        <v>244</v>
      </c>
      <c r="F54" s="12"/>
      <c r="G54" s="47" t="s">
        <v>88</v>
      </c>
      <c r="H54" s="43">
        <v>332.5</v>
      </c>
    </row>
    <row r="55" spans="1:8" ht="32.25" hidden="1" customHeight="1" x14ac:dyDescent="0.25">
      <c r="A55" s="11" t="s">
        <v>30</v>
      </c>
      <c r="B55" s="12" t="s">
        <v>11</v>
      </c>
      <c r="C55" s="12" t="s">
        <v>15</v>
      </c>
      <c r="D55" s="12" t="s">
        <v>92</v>
      </c>
      <c r="E55" s="12">
        <v>632</v>
      </c>
      <c r="F55" s="12"/>
      <c r="G55" s="34"/>
      <c r="H55" s="22">
        <f>H56+H57</f>
        <v>950</v>
      </c>
    </row>
    <row r="56" spans="1:8" ht="30.75" hidden="1" customHeight="1" x14ac:dyDescent="0.25">
      <c r="A56" s="180" t="s">
        <v>91</v>
      </c>
      <c r="B56" s="46" t="s">
        <v>11</v>
      </c>
      <c r="C56" s="46" t="s">
        <v>15</v>
      </c>
      <c r="D56" s="46" t="s">
        <v>92</v>
      </c>
      <c r="E56" s="46">
        <v>632</v>
      </c>
      <c r="F56" s="12"/>
      <c r="G56" s="47" t="s">
        <v>89</v>
      </c>
      <c r="H56" s="22">
        <v>769.5</v>
      </c>
    </row>
    <row r="57" spans="1:8" ht="26.25" hidden="1" customHeight="1" x14ac:dyDescent="0.25">
      <c r="A57" s="181"/>
      <c r="B57" s="46" t="s">
        <v>11</v>
      </c>
      <c r="C57" s="46" t="s">
        <v>15</v>
      </c>
      <c r="D57" s="46" t="s">
        <v>92</v>
      </c>
      <c r="E57" s="46">
        <v>632</v>
      </c>
      <c r="F57" s="12"/>
      <c r="G57" s="47" t="s">
        <v>88</v>
      </c>
      <c r="H57" s="43">
        <v>180.5</v>
      </c>
    </row>
    <row r="58" spans="1:8" ht="36" hidden="1" customHeight="1" x14ac:dyDescent="0.2">
      <c r="A58" s="2" t="s">
        <v>39</v>
      </c>
      <c r="B58" s="3" t="s">
        <v>11</v>
      </c>
      <c r="C58" s="3" t="s">
        <v>15</v>
      </c>
      <c r="D58" s="3" t="s">
        <v>40</v>
      </c>
      <c r="E58" s="10" t="s">
        <v>0</v>
      </c>
      <c r="F58" s="10"/>
      <c r="G58" s="33"/>
      <c r="H58" s="42">
        <f>H59+H68</f>
        <v>9349.7000000000007</v>
      </c>
    </row>
    <row r="59" spans="1:8" ht="38.25" hidden="1" customHeight="1" x14ac:dyDescent="0.2">
      <c r="A59" s="2" t="s">
        <v>41</v>
      </c>
      <c r="B59" s="3" t="s">
        <v>11</v>
      </c>
      <c r="C59" s="3" t="s">
        <v>15</v>
      </c>
      <c r="D59" s="3" t="s">
        <v>42</v>
      </c>
      <c r="E59" s="4" t="s">
        <v>0</v>
      </c>
      <c r="F59" s="4"/>
      <c r="G59" s="30"/>
      <c r="H59" s="42">
        <f>H60+H66</f>
        <v>9349.7000000000007</v>
      </c>
    </row>
    <row r="60" spans="1:8" ht="19.5" hidden="1" customHeight="1" x14ac:dyDescent="0.25">
      <c r="A60" s="2" t="s">
        <v>43</v>
      </c>
      <c r="B60" s="3" t="s">
        <v>11</v>
      </c>
      <c r="C60" s="3" t="s">
        <v>15</v>
      </c>
      <c r="D60" s="3" t="s">
        <v>44</v>
      </c>
      <c r="E60" s="9" t="s">
        <v>0</v>
      </c>
      <c r="F60" s="9"/>
      <c r="G60" s="32"/>
      <c r="H60" s="42">
        <f>H61+H62+H63+H64+H65</f>
        <v>9346.1</v>
      </c>
    </row>
    <row r="61" spans="1:8" ht="31.7" hidden="1" customHeight="1" x14ac:dyDescent="0.25">
      <c r="A61" s="11" t="s">
        <v>45</v>
      </c>
      <c r="B61" s="12" t="s">
        <v>11</v>
      </c>
      <c r="C61" s="12" t="s">
        <v>15</v>
      </c>
      <c r="D61" s="12" t="s">
        <v>44</v>
      </c>
      <c r="E61" s="12" t="s">
        <v>46</v>
      </c>
      <c r="F61" s="12"/>
      <c r="G61" s="34" t="s">
        <v>79</v>
      </c>
      <c r="H61" s="43">
        <v>6995.9</v>
      </c>
    </row>
    <row r="62" spans="1:8" ht="48.75" hidden="1" customHeight="1" x14ac:dyDescent="0.25">
      <c r="A62" s="11" t="s">
        <v>47</v>
      </c>
      <c r="B62" s="12" t="s">
        <v>11</v>
      </c>
      <c r="C62" s="12" t="s">
        <v>15</v>
      </c>
      <c r="D62" s="12" t="s">
        <v>44</v>
      </c>
      <c r="E62" s="12" t="s">
        <v>48</v>
      </c>
      <c r="F62" s="12"/>
      <c r="G62" s="34" t="s">
        <v>79</v>
      </c>
      <c r="H62" s="43">
        <v>81.5</v>
      </c>
    </row>
    <row r="63" spans="1:8" ht="68.25" hidden="1" customHeight="1" x14ac:dyDescent="0.25">
      <c r="A63" s="11" t="s">
        <v>49</v>
      </c>
      <c r="B63" s="12" t="s">
        <v>11</v>
      </c>
      <c r="C63" s="12" t="s">
        <v>15</v>
      </c>
      <c r="D63" s="12" t="s">
        <v>44</v>
      </c>
      <c r="E63" s="12" t="s">
        <v>50</v>
      </c>
      <c r="F63" s="12"/>
      <c r="G63" s="34" t="s">
        <v>79</v>
      </c>
      <c r="H63" s="43">
        <v>2112.8000000000002</v>
      </c>
    </row>
    <row r="64" spans="1:8" ht="42.75" hidden="1" customHeight="1" x14ac:dyDescent="0.25">
      <c r="A64" s="11" t="s">
        <v>83</v>
      </c>
      <c r="B64" s="12" t="s">
        <v>11</v>
      </c>
      <c r="C64" s="12" t="s">
        <v>15</v>
      </c>
      <c r="D64" s="12" t="s">
        <v>44</v>
      </c>
      <c r="E64" s="12" t="s">
        <v>38</v>
      </c>
      <c r="F64" s="12"/>
      <c r="G64" s="34" t="s">
        <v>79</v>
      </c>
      <c r="H64" s="44">
        <v>150.9</v>
      </c>
    </row>
    <row r="65" spans="1:8" ht="15.75" hidden="1" customHeight="1" x14ac:dyDescent="0.25">
      <c r="A65" s="11" t="s">
        <v>51</v>
      </c>
      <c r="B65" s="12" t="s">
        <v>11</v>
      </c>
      <c r="C65" s="12" t="s">
        <v>15</v>
      </c>
      <c r="D65" s="12" t="s">
        <v>44</v>
      </c>
      <c r="E65" s="12" t="s">
        <v>52</v>
      </c>
      <c r="F65" s="12"/>
      <c r="G65" s="34" t="s">
        <v>79</v>
      </c>
      <c r="H65" s="43">
        <v>5</v>
      </c>
    </row>
    <row r="66" spans="1:8" ht="31.7" hidden="1" customHeight="1" x14ac:dyDescent="0.25">
      <c r="A66" s="2" t="s">
        <v>53</v>
      </c>
      <c r="B66" s="3" t="s">
        <v>11</v>
      </c>
      <c r="C66" s="3" t="s">
        <v>15</v>
      </c>
      <c r="D66" s="3" t="s">
        <v>54</v>
      </c>
      <c r="E66" s="9" t="s">
        <v>0</v>
      </c>
      <c r="F66" s="9"/>
      <c r="G66" s="32"/>
      <c r="H66" s="42">
        <f>H67</f>
        <v>3.6</v>
      </c>
    </row>
    <row r="67" spans="1:8" ht="32.25" hidden="1" customHeight="1" x14ac:dyDescent="0.25">
      <c r="A67" s="11" t="s">
        <v>83</v>
      </c>
      <c r="B67" s="12" t="s">
        <v>11</v>
      </c>
      <c r="C67" s="12" t="s">
        <v>15</v>
      </c>
      <c r="D67" s="12" t="s">
        <v>54</v>
      </c>
      <c r="E67" s="12" t="s">
        <v>38</v>
      </c>
      <c r="F67" s="12"/>
      <c r="G67" s="34" t="s">
        <v>79</v>
      </c>
      <c r="H67" s="43">
        <v>3.6</v>
      </c>
    </row>
    <row r="68" spans="1:8" ht="77.25" hidden="1" customHeight="1" x14ac:dyDescent="0.25">
      <c r="A68" s="2" t="s">
        <v>67</v>
      </c>
      <c r="B68" s="3" t="s">
        <v>11</v>
      </c>
      <c r="C68" s="3" t="s">
        <v>15</v>
      </c>
      <c r="D68" s="3">
        <v>1030600000</v>
      </c>
      <c r="E68" s="12"/>
      <c r="F68" s="12"/>
      <c r="G68" s="34"/>
      <c r="H68" s="25">
        <f>H69</f>
        <v>0</v>
      </c>
    </row>
    <row r="69" spans="1:8" ht="24" hidden="1" customHeight="1" x14ac:dyDescent="0.25">
      <c r="A69" s="11" t="s">
        <v>84</v>
      </c>
      <c r="B69" s="12" t="s">
        <v>11</v>
      </c>
      <c r="C69" s="12" t="s">
        <v>15</v>
      </c>
      <c r="D69" s="12">
        <v>1030600620</v>
      </c>
      <c r="E69" s="12">
        <v>851</v>
      </c>
      <c r="F69" s="12"/>
      <c r="G69" s="34" t="s">
        <v>79</v>
      </c>
      <c r="H69" s="43">
        <v>0</v>
      </c>
    </row>
    <row r="70" spans="1:8" ht="20.25" hidden="1" customHeight="1" x14ac:dyDescent="0.25">
      <c r="A70" s="5" t="s">
        <v>55</v>
      </c>
      <c r="B70" s="3" t="s">
        <v>11</v>
      </c>
      <c r="C70" s="3" t="s">
        <v>56</v>
      </c>
      <c r="D70" s="6" t="s">
        <v>0</v>
      </c>
      <c r="E70" s="7" t="s">
        <v>0</v>
      </c>
      <c r="F70" s="7"/>
      <c r="G70" s="31"/>
      <c r="H70" s="25">
        <f>H71+H77</f>
        <v>21935.5</v>
      </c>
    </row>
    <row r="71" spans="1:8" ht="20.25" hidden="1" customHeight="1" x14ac:dyDescent="0.25">
      <c r="A71" s="2" t="s">
        <v>57</v>
      </c>
      <c r="B71" s="3" t="s">
        <v>11</v>
      </c>
      <c r="C71" s="3" t="s">
        <v>58</v>
      </c>
      <c r="D71" s="8" t="s">
        <v>0</v>
      </c>
      <c r="E71" s="9" t="s">
        <v>0</v>
      </c>
      <c r="F71" s="9"/>
      <c r="G71" s="32"/>
      <c r="H71" s="40">
        <f>H72</f>
        <v>21465.7</v>
      </c>
    </row>
    <row r="72" spans="1:8" ht="50.25" hidden="1" customHeight="1" x14ac:dyDescent="0.25">
      <c r="A72" s="2" t="s">
        <v>16</v>
      </c>
      <c r="B72" s="3" t="s">
        <v>11</v>
      </c>
      <c r="C72" s="3" t="s">
        <v>58</v>
      </c>
      <c r="D72" s="3" t="s">
        <v>17</v>
      </c>
      <c r="E72" s="9" t="s">
        <v>0</v>
      </c>
      <c r="F72" s="9"/>
      <c r="G72" s="32"/>
      <c r="H72" s="40">
        <f>H73</f>
        <v>21465.7</v>
      </c>
    </row>
    <row r="73" spans="1:8" ht="62.25" hidden="1" customHeight="1" x14ac:dyDescent="0.2">
      <c r="A73" s="2" t="s">
        <v>18</v>
      </c>
      <c r="B73" s="3" t="s">
        <v>11</v>
      </c>
      <c r="C73" s="3" t="s">
        <v>58</v>
      </c>
      <c r="D73" s="3" t="s">
        <v>19</v>
      </c>
      <c r="E73" s="10" t="s">
        <v>0</v>
      </c>
      <c r="F73" s="10"/>
      <c r="G73" s="33"/>
      <c r="H73" s="40">
        <f>H74</f>
        <v>21465.7</v>
      </c>
    </row>
    <row r="74" spans="1:8" ht="57.75" hidden="1" customHeight="1" x14ac:dyDescent="0.2">
      <c r="A74" s="2" t="s">
        <v>59</v>
      </c>
      <c r="B74" s="3" t="s">
        <v>11</v>
      </c>
      <c r="C74" s="3" t="s">
        <v>58</v>
      </c>
      <c r="D74" s="3" t="s">
        <v>60</v>
      </c>
      <c r="E74" s="4" t="s">
        <v>0</v>
      </c>
      <c r="F74" s="4"/>
      <c r="G74" s="30"/>
      <c r="H74" s="40">
        <f>H75</f>
        <v>21465.7</v>
      </c>
    </row>
    <row r="75" spans="1:8" ht="80.099999999999994" hidden="1" customHeight="1" x14ac:dyDescent="0.25">
      <c r="A75" s="2" t="s">
        <v>61</v>
      </c>
      <c r="B75" s="3" t="s">
        <v>11</v>
      </c>
      <c r="C75" s="3" t="s">
        <v>58</v>
      </c>
      <c r="D75" s="3" t="s">
        <v>62</v>
      </c>
      <c r="E75" s="9" t="s">
        <v>0</v>
      </c>
      <c r="F75" s="9"/>
      <c r="G75" s="32"/>
      <c r="H75" s="40">
        <f>H76</f>
        <v>21465.7</v>
      </c>
    </row>
    <row r="76" spans="1:8" ht="83.25" hidden="1" customHeight="1" x14ac:dyDescent="0.25">
      <c r="A76" s="11" t="s">
        <v>63</v>
      </c>
      <c r="B76" s="12" t="s">
        <v>11</v>
      </c>
      <c r="C76" s="12" t="s">
        <v>58</v>
      </c>
      <c r="D76" s="12" t="s">
        <v>62</v>
      </c>
      <c r="E76" s="12" t="s">
        <v>64</v>
      </c>
      <c r="F76" s="12"/>
      <c r="G76" s="34" t="s">
        <v>79</v>
      </c>
      <c r="H76" s="43">
        <v>21465.7</v>
      </c>
    </row>
    <row r="77" spans="1:8" ht="31.7" hidden="1" customHeight="1" x14ac:dyDescent="0.25">
      <c r="A77" s="2" t="s">
        <v>65</v>
      </c>
      <c r="B77" s="3" t="s">
        <v>11</v>
      </c>
      <c r="C77" s="3" t="s">
        <v>66</v>
      </c>
      <c r="D77" s="8" t="s">
        <v>0</v>
      </c>
      <c r="E77" s="9" t="s">
        <v>0</v>
      </c>
      <c r="F77" s="9"/>
      <c r="G77" s="32"/>
      <c r="H77" s="25">
        <f>H78</f>
        <v>469.8</v>
      </c>
    </row>
    <row r="78" spans="1:8" ht="48.75" hidden="1" customHeight="1" x14ac:dyDescent="0.25">
      <c r="A78" s="2" t="s">
        <v>16</v>
      </c>
      <c r="B78" s="3" t="s">
        <v>11</v>
      </c>
      <c r="C78" s="3" t="s">
        <v>66</v>
      </c>
      <c r="D78" s="3" t="s">
        <v>17</v>
      </c>
      <c r="E78" s="9" t="s">
        <v>0</v>
      </c>
      <c r="F78" s="9"/>
      <c r="G78" s="32"/>
      <c r="H78" s="25">
        <f>H79</f>
        <v>469.8</v>
      </c>
    </row>
    <row r="79" spans="1:8" ht="36.75" hidden="1" customHeight="1" x14ac:dyDescent="0.2">
      <c r="A79" s="2" t="s">
        <v>39</v>
      </c>
      <c r="B79" s="3" t="s">
        <v>11</v>
      </c>
      <c r="C79" s="3" t="s">
        <v>66</v>
      </c>
      <c r="D79" s="3" t="s">
        <v>40</v>
      </c>
      <c r="E79" s="10" t="s">
        <v>0</v>
      </c>
      <c r="F79" s="10"/>
      <c r="G79" s="33"/>
      <c r="H79" s="25">
        <f>H80</f>
        <v>469.8</v>
      </c>
    </row>
    <row r="80" spans="1:8" ht="72.75" hidden="1" customHeight="1" x14ac:dyDescent="0.2">
      <c r="A80" s="2" t="s">
        <v>67</v>
      </c>
      <c r="B80" s="3" t="s">
        <v>11</v>
      </c>
      <c r="C80" s="3" t="s">
        <v>66</v>
      </c>
      <c r="D80" s="3" t="s">
        <v>68</v>
      </c>
      <c r="E80" s="4" t="s">
        <v>0</v>
      </c>
      <c r="F80" s="4"/>
      <c r="G80" s="30"/>
      <c r="H80" s="25">
        <f>H81+H83</f>
        <v>469.8</v>
      </c>
    </row>
    <row r="81" spans="1:8" ht="24.75" hidden="1" customHeight="1" x14ac:dyDescent="0.2">
      <c r="A81" s="17" t="s">
        <v>84</v>
      </c>
      <c r="B81" s="18" t="s">
        <v>11</v>
      </c>
      <c r="C81" s="18" t="s">
        <v>66</v>
      </c>
      <c r="D81" s="18">
        <v>1030600620</v>
      </c>
      <c r="E81" s="28"/>
      <c r="F81" s="28"/>
      <c r="G81" s="37"/>
      <c r="H81" s="25">
        <f>H82</f>
        <v>0</v>
      </c>
    </row>
    <row r="82" spans="1:8" ht="31.5" hidden="1" customHeight="1" x14ac:dyDescent="0.25">
      <c r="A82" s="20" t="s">
        <v>71</v>
      </c>
      <c r="B82" s="29" t="s">
        <v>11</v>
      </c>
      <c r="C82" s="29" t="s">
        <v>66</v>
      </c>
      <c r="D82" s="29">
        <v>1030600620</v>
      </c>
      <c r="E82" s="21" t="s">
        <v>72</v>
      </c>
      <c r="F82" s="21"/>
      <c r="G82" s="38" t="s">
        <v>79</v>
      </c>
      <c r="H82" s="43">
        <v>0</v>
      </c>
    </row>
    <row r="83" spans="1:8" ht="20.25" hidden="1" customHeight="1" x14ac:dyDescent="0.25">
      <c r="A83" s="17" t="s">
        <v>69</v>
      </c>
      <c r="B83" s="18" t="s">
        <v>11</v>
      </c>
      <c r="C83" s="18" t="s">
        <v>66</v>
      </c>
      <c r="D83" s="18" t="s">
        <v>70</v>
      </c>
      <c r="E83" s="19" t="s">
        <v>0</v>
      </c>
      <c r="F83" s="19"/>
      <c r="G83" s="39"/>
      <c r="H83" s="25">
        <f>H84</f>
        <v>469.8</v>
      </c>
    </row>
    <row r="84" spans="1:8" ht="31.7" hidden="1" customHeight="1" x14ac:dyDescent="0.25">
      <c r="A84" s="20" t="s">
        <v>71</v>
      </c>
      <c r="B84" s="21" t="s">
        <v>11</v>
      </c>
      <c r="C84" s="21" t="s">
        <v>66</v>
      </c>
      <c r="D84" s="21" t="s">
        <v>70</v>
      </c>
      <c r="E84" s="21" t="s">
        <v>72</v>
      </c>
      <c r="F84" s="21"/>
      <c r="G84" s="38" t="s">
        <v>79</v>
      </c>
      <c r="H84" s="43">
        <v>469.8</v>
      </c>
    </row>
  </sheetData>
  <autoFilter ref="A3:M84">
    <filterColumn colId="4">
      <customFilters>
        <customFilter operator="notEqual" val=" "/>
      </customFilters>
    </filterColumn>
  </autoFilter>
  <mergeCells count="11">
    <mergeCell ref="A56:A57"/>
    <mergeCell ref="A11:G11"/>
    <mergeCell ref="A12:G12"/>
    <mergeCell ref="A41:G41"/>
    <mergeCell ref="A53:A54"/>
    <mergeCell ref="I17:I26"/>
    <mergeCell ref="A2:A3"/>
    <mergeCell ref="B2:E2"/>
    <mergeCell ref="F2:F3"/>
    <mergeCell ref="G2:G3"/>
    <mergeCell ref="H2:H3"/>
  </mergeCells>
  <printOptions horizontalCentered="1"/>
  <pageMargins left="0.43307086614173229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80"/>
  <sheetViews>
    <sheetView topLeftCell="A42" workbookViewId="0">
      <selection activeCell="A46" sqref="A46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7.1640625" customWidth="1"/>
    <col min="7" max="7" width="6.83203125" customWidth="1"/>
    <col min="8" max="8" width="16.33203125" customWidth="1"/>
    <col min="9" max="10" width="13.5" bestFit="1" customWidth="1"/>
  </cols>
  <sheetData>
    <row r="1" spans="1:15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3"/>
      <c r="J1" s="13"/>
      <c r="K1" s="13"/>
      <c r="L1" s="13"/>
      <c r="M1" s="13"/>
      <c r="N1" s="13"/>
      <c r="O1" s="13"/>
    </row>
    <row r="2" spans="1:15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3"/>
      <c r="J2" s="13"/>
      <c r="K2" s="13"/>
      <c r="L2" s="13"/>
      <c r="M2" s="13"/>
      <c r="N2" s="13"/>
      <c r="O2" s="13"/>
    </row>
    <row r="3" spans="1:15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3"/>
      <c r="J3" s="13"/>
      <c r="K3" s="13"/>
      <c r="L3" s="13"/>
      <c r="M3" s="13"/>
      <c r="N3" s="13"/>
      <c r="O3" s="13"/>
    </row>
    <row r="4" spans="1:15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4"/>
      <c r="J4" s="14"/>
      <c r="K4" s="14"/>
      <c r="L4" s="14"/>
      <c r="M4" s="14"/>
      <c r="N4" s="14"/>
      <c r="O4" s="14"/>
    </row>
    <row r="5" spans="1:15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3"/>
      <c r="J5" s="13"/>
      <c r="K5" s="13"/>
      <c r="L5" s="13"/>
      <c r="M5" s="13"/>
      <c r="N5" s="13"/>
      <c r="O5" s="13"/>
    </row>
    <row r="6" spans="1:15" ht="22.5" customHeight="1" x14ac:dyDescent="0.25">
      <c r="A6" s="176" t="s">
        <v>87</v>
      </c>
      <c r="B6" s="177"/>
      <c r="C6" s="177"/>
      <c r="D6" s="177"/>
      <c r="E6" s="177"/>
      <c r="F6" s="177"/>
      <c r="G6" s="177"/>
      <c r="H6" s="177"/>
      <c r="I6" s="13"/>
      <c r="J6" s="13"/>
      <c r="K6" s="13"/>
      <c r="L6" s="13"/>
      <c r="M6" s="13"/>
      <c r="N6" s="13"/>
      <c r="O6" s="13"/>
    </row>
    <row r="7" spans="1:15" ht="11.25" customHeight="1" x14ac:dyDescent="0.2">
      <c r="A7" s="27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27"/>
      <c r="G7" s="27"/>
      <c r="H7" s="27" t="s">
        <v>0</v>
      </c>
    </row>
    <row r="8" spans="1:15" ht="35.25" customHeight="1" x14ac:dyDescent="0.2">
      <c r="A8" s="165" t="s">
        <v>86</v>
      </c>
      <c r="B8" s="166"/>
      <c r="C8" s="166"/>
      <c r="D8" s="166"/>
      <c r="E8" s="166"/>
      <c r="F8" s="166"/>
      <c r="G8" s="166"/>
      <c r="H8" s="166"/>
    </row>
    <row r="9" spans="1:15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</row>
    <row r="10" spans="1:15" ht="28.5" customHeight="1" x14ac:dyDescent="0.2">
      <c r="A10" s="168" t="s">
        <v>3</v>
      </c>
      <c r="B10" s="168" t="s">
        <v>4</v>
      </c>
      <c r="C10" s="168"/>
      <c r="D10" s="168"/>
      <c r="E10" s="168"/>
      <c r="F10" s="170" t="s">
        <v>77</v>
      </c>
      <c r="G10" s="172" t="s">
        <v>78</v>
      </c>
      <c r="H10" s="174" t="s">
        <v>5</v>
      </c>
      <c r="I10" s="174" t="s">
        <v>93</v>
      </c>
      <c r="J10" s="174" t="s">
        <v>94</v>
      </c>
    </row>
    <row r="11" spans="1:15" ht="66.7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71"/>
      <c r="G11" s="173"/>
      <c r="H11" s="175" t="s">
        <v>10</v>
      </c>
      <c r="I11" s="175" t="s">
        <v>10</v>
      </c>
      <c r="J11" s="175" t="s">
        <v>10</v>
      </c>
    </row>
    <row r="12" spans="1:15" ht="39.75" hidden="1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4"/>
      <c r="G12" s="30"/>
      <c r="H12" s="25">
        <f>H13+H66</f>
        <v>40596</v>
      </c>
      <c r="I12" s="25">
        <f>I13+I66</f>
        <v>37326.300000000003</v>
      </c>
      <c r="J12" s="25">
        <f>J13+J66</f>
        <v>37324.800000000003</v>
      </c>
    </row>
    <row r="13" spans="1:15" ht="22.5" hidden="1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7"/>
      <c r="G13" s="31"/>
      <c r="H13" s="25">
        <f>H14</f>
        <v>18660.5</v>
      </c>
      <c r="I13" s="25">
        <f t="shared" ref="I13:J14" si="0">I14</f>
        <v>13089.600000000002</v>
      </c>
      <c r="J13" s="25">
        <f t="shared" si="0"/>
        <v>13088.100000000002</v>
      </c>
    </row>
    <row r="14" spans="1:15" ht="22.5" hidden="1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9"/>
      <c r="G14" s="32"/>
      <c r="H14" s="25">
        <f>H15</f>
        <v>18660.5</v>
      </c>
      <c r="I14" s="25">
        <f t="shared" si="0"/>
        <v>13089.600000000002</v>
      </c>
      <c r="J14" s="25">
        <f t="shared" si="0"/>
        <v>13088.100000000002</v>
      </c>
    </row>
    <row r="15" spans="1:15" ht="48" hidden="1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9"/>
      <c r="G15" s="32"/>
      <c r="H15" s="25">
        <f>H16+H39+H54</f>
        <v>18660.5</v>
      </c>
      <c r="I15" s="25">
        <f>I16+I39+I54</f>
        <v>13089.600000000002</v>
      </c>
      <c r="J15" s="25">
        <f>J16+J39+J54</f>
        <v>13088.100000000002</v>
      </c>
    </row>
    <row r="16" spans="1:15" ht="63.75" hidden="1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0"/>
      <c r="G16" s="33"/>
      <c r="H16" s="25">
        <f>H17+H32</f>
        <v>6240.8</v>
      </c>
      <c r="I16" s="25">
        <f t="shared" ref="I16:J16" si="1">I17+I32</f>
        <v>2440.8000000000002</v>
      </c>
      <c r="J16" s="25">
        <f t="shared" si="1"/>
        <v>2440.8000000000002</v>
      </c>
    </row>
    <row r="17" spans="1:11" ht="60.75" hidden="1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4"/>
      <c r="G17" s="30"/>
      <c r="H17" s="25">
        <f>H18+H20+H22</f>
        <v>5906.3</v>
      </c>
      <c r="I17" s="25">
        <f>I18+I20+I22</f>
        <v>2106.3000000000002</v>
      </c>
      <c r="J17" s="25">
        <f t="shared" ref="J17" si="2">J18+J20+J22</f>
        <v>2106.3000000000002</v>
      </c>
    </row>
    <row r="18" spans="1:11" ht="45" hidden="1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9"/>
      <c r="G18" s="32"/>
      <c r="H18" s="42">
        <f>H19</f>
        <v>581.29999999999995</v>
      </c>
      <c r="I18" s="42">
        <f t="shared" ref="I18:J18" si="3">I19</f>
        <v>506.3</v>
      </c>
      <c r="J18" s="42">
        <f t="shared" si="3"/>
        <v>506.3</v>
      </c>
    </row>
    <row r="19" spans="1:11" ht="21.75" hidden="1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2"/>
      <c r="G19" s="34" t="s">
        <v>79</v>
      </c>
      <c r="H19" s="43">
        <v>581.29999999999995</v>
      </c>
      <c r="I19" s="43">
        <v>506.3</v>
      </c>
      <c r="J19" s="43">
        <v>506.3</v>
      </c>
    </row>
    <row r="20" spans="1:11" ht="54" hidden="1" customHeight="1" x14ac:dyDescent="0.2">
      <c r="A20" s="2" t="s">
        <v>80</v>
      </c>
      <c r="B20" s="15" t="s">
        <v>11</v>
      </c>
      <c r="C20" s="15" t="s">
        <v>15</v>
      </c>
      <c r="D20" s="15">
        <v>1010205330</v>
      </c>
      <c r="E20" s="15"/>
      <c r="F20" s="15"/>
      <c r="G20" s="35"/>
      <c r="H20" s="40">
        <f>H21</f>
        <v>325</v>
      </c>
      <c r="I20" s="40">
        <f t="shared" ref="I20:J20" si="4">I21</f>
        <v>650</v>
      </c>
      <c r="J20" s="40">
        <f t="shared" si="4"/>
        <v>650</v>
      </c>
    </row>
    <row r="21" spans="1:11" ht="48" hidden="1" customHeight="1" x14ac:dyDescent="0.25">
      <c r="A21" s="16" t="s">
        <v>83</v>
      </c>
      <c r="B21" s="12" t="s">
        <v>11</v>
      </c>
      <c r="C21" s="12" t="s">
        <v>15</v>
      </c>
      <c r="D21" s="12">
        <v>1010205330</v>
      </c>
      <c r="E21" s="12">
        <v>244</v>
      </c>
      <c r="F21" s="12"/>
      <c r="G21" s="34" t="s">
        <v>79</v>
      </c>
      <c r="H21" s="44">
        <v>325</v>
      </c>
      <c r="I21" s="44">
        <v>650</v>
      </c>
      <c r="J21" s="44">
        <v>650</v>
      </c>
      <c r="K21" s="41"/>
    </row>
    <row r="22" spans="1:11" ht="48" hidden="1" customHeight="1" x14ac:dyDescent="0.25">
      <c r="A22" s="17" t="s">
        <v>91</v>
      </c>
      <c r="B22" s="3" t="s">
        <v>11</v>
      </c>
      <c r="C22" s="3" t="s">
        <v>15</v>
      </c>
      <c r="D22" s="3" t="s">
        <v>90</v>
      </c>
      <c r="E22" s="12"/>
      <c r="F22" s="12"/>
      <c r="G22" s="34"/>
      <c r="H22" s="52">
        <f>H23+H26+H29</f>
        <v>5000</v>
      </c>
      <c r="I22" s="52">
        <f>I23+I26+I29</f>
        <v>950</v>
      </c>
      <c r="J22" s="52">
        <f t="shared" ref="J22" si="5">J23+J26+J29</f>
        <v>950</v>
      </c>
      <c r="K22" s="50"/>
    </row>
    <row r="23" spans="1:11" ht="48" hidden="1" customHeight="1" x14ac:dyDescent="0.25">
      <c r="A23" s="11" t="s">
        <v>83</v>
      </c>
      <c r="B23" s="12" t="s">
        <v>11</v>
      </c>
      <c r="C23" s="12" t="s">
        <v>15</v>
      </c>
      <c r="D23" s="12" t="s">
        <v>90</v>
      </c>
      <c r="E23" s="12">
        <v>244</v>
      </c>
      <c r="F23" s="12"/>
      <c r="G23" s="34"/>
      <c r="H23" s="44">
        <f>H24+H25</f>
        <v>620</v>
      </c>
      <c r="I23" s="44">
        <f t="shared" ref="I23:J23" si="6">I24+I25</f>
        <v>117.8</v>
      </c>
      <c r="J23" s="44">
        <f t="shared" si="6"/>
        <v>117.8</v>
      </c>
      <c r="K23" s="50"/>
    </row>
    <row r="24" spans="1:11" ht="28.5" hidden="1" customHeight="1" x14ac:dyDescent="0.25">
      <c r="A24" s="180" t="s">
        <v>91</v>
      </c>
      <c r="B24" s="46" t="s">
        <v>11</v>
      </c>
      <c r="C24" s="46" t="s">
        <v>15</v>
      </c>
      <c r="D24" s="46" t="s">
        <v>90</v>
      </c>
      <c r="E24" s="46">
        <v>244</v>
      </c>
      <c r="F24" s="46"/>
      <c r="G24" s="47" t="s">
        <v>89</v>
      </c>
      <c r="H24" s="51">
        <v>502.2</v>
      </c>
      <c r="I24" s="53"/>
      <c r="J24" s="53"/>
    </row>
    <row r="25" spans="1:11" ht="27.75" hidden="1" customHeight="1" x14ac:dyDescent="0.25">
      <c r="A25" s="181"/>
      <c r="B25" s="46" t="s">
        <v>11</v>
      </c>
      <c r="C25" s="46" t="s">
        <v>15</v>
      </c>
      <c r="D25" s="46" t="s">
        <v>90</v>
      </c>
      <c r="E25" s="46">
        <v>244</v>
      </c>
      <c r="F25" s="46"/>
      <c r="G25" s="47" t="s">
        <v>88</v>
      </c>
      <c r="H25" s="51">
        <v>117.8</v>
      </c>
      <c r="I25" s="51">
        <v>117.8</v>
      </c>
      <c r="J25" s="51">
        <v>117.8</v>
      </c>
    </row>
    <row r="26" spans="1:11" ht="54.75" hidden="1" customHeight="1" x14ac:dyDescent="0.25">
      <c r="A26" s="20" t="s">
        <v>71</v>
      </c>
      <c r="B26" s="45" t="s">
        <v>11</v>
      </c>
      <c r="C26" s="12" t="s">
        <v>15</v>
      </c>
      <c r="D26" s="12" t="s">
        <v>90</v>
      </c>
      <c r="E26" s="12">
        <v>612</v>
      </c>
      <c r="F26" s="12"/>
      <c r="G26" s="34"/>
      <c r="H26" s="43">
        <f>H27+H28</f>
        <v>990</v>
      </c>
      <c r="I26" s="43">
        <f t="shared" ref="I26:J26" si="7">I27+I28</f>
        <v>188.1</v>
      </c>
      <c r="J26" s="43">
        <f t="shared" si="7"/>
        <v>188.1</v>
      </c>
    </row>
    <row r="27" spans="1:11" ht="31.5" hidden="1" customHeight="1" x14ac:dyDescent="0.25">
      <c r="A27" s="180" t="s">
        <v>91</v>
      </c>
      <c r="B27" s="49" t="s">
        <v>11</v>
      </c>
      <c r="C27" s="46" t="s">
        <v>15</v>
      </c>
      <c r="D27" s="46" t="s">
        <v>90</v>
      </c>
      <c r="E27" s="46">
        <v>612</v>
      </c>
      <c r="F27" s="46"/>
      <c r="G27" s="47" t="s">
        <v>89</v>
      </c>
      <c r="H27" s="54">
        <v>801.9</v>
      </c>
      <c r="I27" s="54"/>
      <c r="J27" s="54"/>
    </row>
    <row r="28" spans="1:11" ht="28.5" hidden="1" customHeight="1" x14ac:dyDescent="0.25">
      <c r="A28" s="181"/>
      <c r="B28" s="49" t="s">
        <v>11</v>
      </c>
      <c r="C28" s="46" t="s">
        <v>15</v>
      </c>
      <c r="D28" s="46" t="s">
        <v>90</v>
      </c>
      <c r="E28" s="46">
        <v>612</v>
      </c>
      <c r="F28" s="46"/>
      <c r="G28" s="47" t="s">
        <v>88</v>
      </c>
      <c r="H28" s="54">
        <v>188.1</v>
      </c>
      <c r="I28" s="54">
        <v>188.1</v>
      </c>
      <c r="J28" s="54">
        <v>188.1</v>
      </c>
    </row>
    <row r="29" spans="1:11" ht="130.5" hidden="1" customHeight="1" x14ac:dyDescent="0.25">
      <c r="A29" s="11" t="s">
        <v>30</v>
      </c>
      <c r="B29" s="12" t="s">
        <v>11</v>
      </c>
      <c r="C29" s="12" t="s">
        <v>15</v>
      </c>
      <c r="D29" s="12" t="s">
        <v>90</v>
      </c>
      <c r="E29" s="12">
        <v>632</v>
      </c>
      <c r="F29" s="12"/>
      <c r="G29" s="34"/>
      <c r="H29" s="43">
        <f>H30+H31</f>
        <v>3390</v>
      </c>
      <c r="I29" s="43">
        <f t="shared" ref="I29:J29" si="8">I30+I31</f>
        <v>644.1</v>
      </c>
      <c r="J29" s="43">
        <f t="shared" si="8"/>
        <v>644.1</v>
      </c>
    </row>
    <row r="30" spans="1:11" ht="30.75" hidden="1" customHeight="1" x14ac:dyDescent="0.25">
      <c r="A30" s="180" t="s">
        <v>91</v>
      </c>
      <c r="B30" s="46" t="s">
        <v>11</v>
      </c>
      <c r="C30" s="46" t="s">
        <v>15</v>
      </c>
      <c r="D30" s="46" t="s">
        <v>90</v>
      </c>
      <c r="E30" s="46">
        <v>632</v>
      </c>
      <c r="F30" s="46"/>
      <c r="G30" s="47" t="s">
        <v>89</v>
      </c>
      <c r="H30" s="54">
        <v>2745.9</v>
      </c>
      <c r="I30" s="54"/>
      <c r="J30" s="54"/>
    </row>
    <row r="31" spans="1:11" ht="28.5" hidden="1" customHeight="1" x14ac:dyDescent="0.25">
      <c r="A31" s="181"/>
      <c r="B31" s="46" t="s">
        <v>11</v>
      </c>
      <c r="C31" s="46" t="s">
        <v>15</v>
      </c>
      <c r="D31" s="46" t="s">
        <v>90</v>
      </c>
      <c r="E31" s="46">
        <v>632</v>
      </c>
      <c r="F31" s="46"/>
      <c r="G31" s="47" t="s">
        <v>88</v>
      </c>
      <c r="H31" s="54">
        <v>644.1</v>
      </c>
      <c r="I31" s="54">
        <v>644.1</v>
      </c>
      <c r="J31" s="54">
        <v>644.1</v>
      </c>
    </row>
    <row r="32" spans="1:11" ht="44.25" hidden="1" customHeight="1" x14ac:dyDescent="0.2">
      <c r="A32" s="2" t="s">
        <v>26</v>
      </c>
      <c r="B32" s="3" t="s">
        <v>11</v>
      </c>
      <c r="C32" s="3" t="s">
        <v>15</v>
      </c>
      <c r="D32" s="3" t="s">
        <v>27</v>
      </c>
      <c r="E32" s="4" t="s">
        <v>0</v>
      </c>
      <c r="F32" s="4"/>
      <c r="G32" s="30"/>
      <c r="H32" s="25">
        <f>H33+H35+H37</f>
        <v>334.5</v>
      </c>
      <c r="I32" s="25">
        <f t="shared" ref="I32:J32" si="9">I33+I35+I37</f>
        <v>334.5</v>
      </c>
      <c r="J32" s="25">
        <f t="shared" si="9"/>
        <v>334.5</v>
      </c>
    </row>
    <row r="33" spans="1:10" ht="40.5" hidden="1" customHeight="1" x14ac:dyDescent="0.25">
      <c r="A33" s="2" t="s">
        <v>28</v>
      </c>
      <c r="B33" s="3" t="s">
        <v>11</v>
      </c>
      <c r="C33" s="3" t="s">
        <v>15</v>
      </c>
      <c r="D33" s="3" t="s">
        <v>29</v>
      </c>
      <c r="E33" s="9" t="s">
        <v>0</v>
      </c>
      <c r="F33" s="9"/>
      <c r="G33" s="32"/>
      <c r="H33" s="25">
        <f>H34</f>
        <v>100</v>
      </c>
      <c r="I33" s="25">
        <f t="shared" ref="I33:J33" si="10">I34</f>
        <v>100</v>
      </c>
      <c r="J33" s="25">
        <f t="shared" si="10"/>
        <v>100</v>
      </c>
    </row>
    <row r="34" spans="1:10" ht="123.75" hidden="1" customHeight="1" x14ac:dyDescent="0.25">
      <c r="A34" s="11" t="s">
        <v>30</v>
      </c>
      <c r="B34" s="12" t="s">
        <v>11</v>
      </c>
      <c r="C34" s="12" t="s">
        <v>15</v>
      </c>
      <c r="D34" s="12" t="s">
        <v>29</v>
      </c>
      <c r="E34" s="12" t="s">
        <v>31</v>
      </c>
      <c r="F34" s="12"/>
      <c r="G34" s="34" t="s">
        <v>79</v>
      </c>
      <c r="H34" s="55">
        <v>100</v>
      </c>
      <c r="I34" s="55">
        <v>100</v>
      </c>
      <c r="J34" s="55">
        <v>100</v>
      </c>
    </row>
    <row r="35" spans="1:10" ht="38.25" hidden="1" customHeight="1" x14ac:dyDescent="0.2">
      <c r="A35" s="2" t="s">
        <v>81</v>
      </c>
      <c r="B35" s="3" t="s">
        <v>11</v>
      </c>
      <c r="C35" s="3" t="s">
        <v>15</v>
      </c>
      <c r="D35" s="3">
        <v>1010408240</v>
      </c>
      <c r="E35" s="3"/>
      <c r="F35" s="3"/>
      <c r="G35" s="36"/>
      <c r="H35" s="25">
        <f>H36</f>
        <v>192.5</v>
      </c>
      <c r="I35" s="25">
        <f t="shared" ref="I35:J35" si="11">I36</f>
        <v>192.5</v>
      </c>
      <c r="J35" s="25">
        <f t="shared" si="11"/>
        <v>192.5</v>
      </c>
    </row>
    <row r="36" spans="1:10" ht="120" hidden="1" customHeight="1" x14ac:dyDescent="0.25">
      <c r="A36" s="11" t="s">
        <v>30</v>
      </c>
      <c r="B36" s="12" t="s">
        <v>11</v>
      </c>
      <c r="C36" s="12" t="s">
        <v>15</v>
      </c>
      <c r="D36" s="12">
        <v>1010408240</v>
      </c>
      <c r="E36" s="12">
        <v>632</v>
      </c>
      <c r="F36" s="12"/>
      <c r="G36" s="34" t="s">
        <v>79</v>
      </c>
      <c r="H36" s="55">
        <v>192.5</v>
      </c>
      <c r="I36" s="55">
        <v>192.5</v>
      </c>
      <c r="J36" s="55">
        <v>192.5</v>
      </c>
    </row>
    <row r="37" spans="1:10" ht="35.25" hidden="1" customHeight="1" x14ac:dyDescent="0.2">
      <c r="A37" s="2" t="s">
        <v>82</v>
      </c>
      <c r="B37" s="3" t="s">
        <v>11</v>
      </c>
      <c r="C37" s="3" t="s">
        <v>15</v>
      </c>
      <c r="D37" s="3">
        <v>1010408250</v>
      </c>
      <c r="E37" s="3"/>
      <c r="F37" s="3"/>
      <c r="G37" s="36"/>
      <c r="H37" s="25">
        <f>H38</f>
        <v>42</v>
      </c>
      <c r="I37" s="25">
        <f t="shared" ref="I37:J37" si="12">I38</f>
        <v>42</v>
      </c>
      <c r="J37" s="25">
        <f t="shared" si="12"/>
        <v>42</v>
      </c>
    </row>
    <row r="38" spans="1:10" ht="123" hidden="1" customHeight="1" x14ac:dyDescent="0.25">
      <c r="A38" s="11" t="s">
        <v>30</v>
      </c>
      <c r="B38" s="12" t="s">
        <v>11</v>
      </c>
      <c r="C38" s="12" t="s">
        <v>15</v>
      </c>
      <c r="D38" s="12">
        <v>1010408250</v>
      </c>
      <c r="E38" s="12">
        <v>632</v>
      </c>
      <c r="F38" s="12"/>
      <c r="G38" s="34" t="s">
        <v>79</v>
      </c>
      <c r="H38" s="55">
        <v>42</v>
      </c>
      <c r="I38" s="55">
        <v>42</v>
      </c>
      <c r="J38" s="55">
        <v>42</v>
      </c>
    </row>
    <row r="39" spans="1:10" ht="53.25" customHeight="1" x14ac:dyDescent="0.2">
      <c r="A39" s="2" t="s">
        <v>32</v>
      </c>
      <c r="B39" s="3" t="s">
        <v>11</v>
      </c>
      <c r="C39" s="3" t="s">
        <v>15</v>
      </c>
      <c r="D39" s="3" t="s">
        <v>33</v>
      </c>
      <c r="E39" s="10" t="s">
        <v>0</v>
      </c>
      <c r="F39" s="10"/>
      <c r="G39" s="33"/>
      <c r="H39" s="25">
        <f>H40</f>
        <v>3070</v>
      </c>
      <c r="I39" s="25">
        <f t="shared" ref="I39:J39" si="13">I40</f>
        <v>1253</v>
      </c>
      <c r="J39" s="25">
        <f t="shared" si="13"/>
        <v>1253</v>
      </c>
    </row>
    <row r="40" spans="1:10" ht="89.25" customHeight="1" x14ac:dyDescent="0.2">
      <c r="A40" s="2" t="s">
        <v>34</v>
      </c>
      <c r="B40" s="3" t="s">
        <v>11</v>
      </c>
      <c r="C40" s="3" t="s">
        <v>15</v>
      </c>
      <c r="D40" s="3" t="s">
        <v>35</v>
      </c>
      <c r="E40" s="4" t="s">
        <v>0</v>
      </c>
      <c r="F40" s="4"/>
      <c r="G40" s="30"/>
      <c r="H40" s="25">
        <f>H41+H46+H51</f>
        <v>3070</v>
      </c>
      <c r="I40" s="25">
        <f>I41+I46+I51</f>
        <v>1253</v>
      </c>
      <c r="J40" s="25">
        <f>J41+J46+J51</f>
        <v>1253</v>
      </c>
    </row>
    <row r="41" spans="1:10" ht="42.75" customHeight="1" x14ac:dyDescent="0.25">
      <c r="A41" s="2" t="s">
        <v>36</v>
      </c>
      <c r="B41" s="3" t="s">
        <v>11</v>
      </c>
      <c r="C41" s="3" t="s">
        <v>15</v>
      </c>
      <c r="D41" s="3" t="s">
        <v>37</v>
      </c>
      <c r="E41" s="9" t="s">
        <v>0</v>
      </c>
      <c r="F41" s="9"/>
      <c r="G41" s="32"/>
      <c r="H41" s="25">
        <f>H42+H45</f>
        <v>370</v>
      </c>
      <c r="I41" s="25">
        <f t="shared" ref="I41:J41" si="14">I42+I45</f>
        <v>540</v>
      </c>
      <c r="J41" s="25">
        <f t="shared" si="14"/>
        <v>540</v>
      </c>
    </row>
    <row r="42" spans="1:10" ht="55.5" customHeight="1" x14ac:dyDescent="0.25">
      <c r="A42" s="11" t="s">
        <v>83</v>
      </c>
      <c r="B42" s="12" t="s">
        <v>11</v>
      </c>
      <c r="C42" s="12" t="s">
        <v>15</v>
      </c>
      <c r="D42" s="12" t="s">
        <v>37</v>
      </c>
      <c r="E42" s="12" t="s">
        <v>38</v>
      </c>
      <c r="F42" s="12"/>
      <c r="G42" s="34" t="s">
        <v>79</v>
      </c>
      <c r="H42" s="43">
        <v>147</v>
      </c>
      <c r="I42" s="43">
        <v>294</v>
      </c>
      <c r="J42" s="43">
        <v>294</v>
      </c>
    </row>
    <row r="43" spans="1:10" ht="24" customHeight="1" x14ac:dyDescent="0.25">
      <c r="A43" s="96" t="s">
        <v>109</v>
      </c>
      <c r="B43" s="46"/>
      <c r="C43" s="46"/>
      <c r="D43" s="46"/>
      <c r="E43" s="46"/>
      <c r="F43" s="46"/>
      <c r="G43" s="47"/>
      <c r="H43" s="54">
        <v>99</v>
      </c>
      <c r="I43" s="54"/>
      <c r="J43" s="54"/>
    </row>
    <row r="44" spans="1:10" ht="24" customHeight="1" x14ac:dyDescent="0.25">
      <c r="A44" s="96" t="s">
        <v>110</v>
      </c>
      <c r="B44" s="46"/>
      <c r="C44" s="46"/>
      <c r="D44" s="46"/>
      <c r="E44" s="46"/>
      <c r="F44" s="46"/>
      <c r="G44" s="47"/>
      <c r="H44" s="54">
        <v>48</v>
      </c>
      <c r="I44" s="54"/>
      <c r="J44" s="54"/>
    </row>
    <row r="45" spans="1:10" ht="127.5" customHeight="1" x14ac:dyDescent="0.25">
      <c r="A45" s="11" t="s">
        <v>30</v>
      </c>
      <c r="B45" s="12" t="s">
        <v>11</v>
      </c>
      <c r="C45" s="12" t="s">
        <v>15</v>
      </c>
      <c r="D45" s="12" t="s">
        <v>37</v>
      </c>
      <c r="E45" s="12" t="s">
        <v>31</v>
      </c>
      <c r="F45" s="12"/>
      <c r="G45" s="34" t="s">
        <v>79</v>
      </c>
      <c r="H45" s="43">
        <v>223</v>
      </c>
      <c r="I45" s="43">
        <v>246</v>
      </c>
      <c r="J45" s="43">
        <v>246</v>
      </c>
    </row>
    <row r="46" spans="1:10" ht="49.5" customHeight="1" x14ac:dyDescent="0.25">
      <c r="A46" s="11" t="s">
        <v>83</v>
      </c>
      <c r="B46" s="12" t="s">
        <v>11</v>
      </c>
      <c r="C46" s="12" t="s">
        <v>15</v>
      </c>
      <c r="D46" s="12" t="s">
        <v>92</v>
      </c>
      <c r="E46" s="12">
        <v>244</v>
      </c>
      <c r="F46" s="12"/>
      <c r="G46" s="34"/>
      <c r="H46" s="22">
        <f>H47+H49</f>
        <v>1750</v>
      </c>
      <c r="I46" s="22">
        <f t="shared" ref="I46:J46" si="15">I47+I49</f>
        <v>332.5</v>
      </c>
      <c r="J46" s="22">
        <f t="shared" si="15"/>
        <v>332.5</v>
      </c>
    </row>
    <row r="47" spans="1:10" ht="32.25" customHeight="1" x14ac:dyDescent="0.25">
      <c r="A47" s="97" t="s">
        <v>91</v>
      </c>
      <c r="B47" s="46" t="s">
        <v>11</v>
      </c>
      <c r="C47" s="46" t="s">
        <v>15</v>
      </c>
      <c r="D47" s="46" t="s">
        <v>92</v>
      </c>
      <c r="E47" s="46">
        <v>244</v>
      </c>
      <c r="F47" s="12"/>
      <c r="G47" s="47" t="s">
        <v>89</v>
      </c>
      <c r="H47" s="22">
        <v>1417.5</v>
      </c>
      <c r="I47" s="26"/>
      <c r="J47" s="26"/>
    </row>
    <row r="48" spans="1:10" ht="32.25" customHeight="1" x14ac:dyDescent="0.25">
      <c r="A48" s="99"/>
      <c r="B48" s="46"/>
      <c r="C48" s="46"/>
      <c r="D48" s="46"/>
      <c r="E48" s="46"/>
      <c r="F48" s="12"/>
      <c r="G48" s="47"/>
      <c r="H48" s="22"/>
      <c r="I48" s="26"/>
      <c r="J48" s="26"/>
    </row>
    <row r="49" spans="1:10" ht="32.25" customHeight="1" x14ac:dyDescent="0.25">
      <c r="A49" s="98"/>
      <c r="B49" s="46" t="s">
        <v>11</v>
      </c>
      <c r="C49" s="46" t="s">
        <v>15</v>
      </c>
      <c r="D49" s="46" t="s">
        <v>92</v>
      </c>
      <c r="E49" s="46">
        <v>244</v>
      </c>
      <c r="F49" s="12"/>
      <c r="G49" s="47" t="s">
        <v>88</v>
      </c>
      <c r="H49" s="43">
        <v>332.5</v>
      </c>
      <c r="I49" s="43">
        <v>332.5</v>
      </c>
      <c r="J49" s="43">
        <v>332.5</v>
      </c>
    </row>
    <row r="50" spans="1:10" ht="32.25" customHeight="1" x14ac:dyDescent="0.25">
      <c r="A50" s="98"/>
      <c r="B50" s="46"/>
      <c r="C50" s="46"/>
      <c r="D50" s="46"/>
      <c r="E50" s="46"/>
      <c r="F50" s="12"/>
      <c r="G50" s="47"/>
      <c r="H50" s="43"/>
      <c r="I50" s="43"/>
      <c r="J50" s="43"/>
    </row>
    <row r="51" spans="1:10" ht="32.25" customHeight="1" x14ac:dyDescent="0.25">
      <c r="A51" s="11" t="s">
        <v>30</v>
      </c>
      <c r="B51" s="12" t="s">
        <v>11</v>
      </c>
      <c r="C51" s="12" t="s">
        <v>15</v>
      </c>
      <c r="D51" s="12" t="s">
        <v>92</v>
      </c>
      <c r="E51" s="12">
        <v>632</v>
      </c>
      <c r="F51" s="12"/>
      <c r="G51" s="34"/>
      <c r="H51" s="22">
        <f>H52+H53</f>
        <v>950</v>
      </c>
      <c r="I51" s="22">
        <f t="shared" ref="I51:J51" si="16">I52+I53</f>
        <v>380.5</v>
      </c>
      <c r="J51" s="22">
        <f t="shared" si="16"/>
        <v>380.5</v>
      </c>
    </row>
    <row r="52" spans="1:10" ht="30.75" customHeight="1" x14ac:dyDescent="0.25">
      <c r="A52" s="97" t="s">
        <v>91</v>
      </c>
      <c r="B52" s="46" t="s">
        <v>11</v>
      </c>
      <c r="C52" s="46" t="s">
        <v>15</v>
      </c>
      <c r="D52" s="46" t="s">
        <v>92</v>
      </c>
      <c r="E52" s="46">
        <v>632</v>
      </c>
      <c r="F52" s="12"/>
      <c r="G52" s="47" t="s">
        <v>89</v>
      </c>
      <c r="H52" s="22">
        <v>769.5</v>
      </c>
      <c r="I52" s="26"/>
      <c r="J52" s="26"/>
    </row>
    <row r="53" spans="1:10" ht="26.25" customHeight="1" x14ac:dyDescent="0.25">
      <c r="A53" s="98"/>
      <c r="B53" s="46" t="s">
        <v>11</v>
      </c>
      <c r="C53" s="46" t="s">
        <v>15</v>
      </c>
      <c r="D53" s="46" t="s">
        <v>92</v>
      </c>
      <c r="E53" s="46">
        <v>632</v>
      </c>
      <c r="F53" s="12"/>
      <c r="G53" s="47" t="s">
        <v>88</v>
      </c>
      <c r="H53" s="43">
        <v>180.5</v>
      </c>
      <c r="I53" s="43">
        <v>380.5</v>
      </c>
      <c r="J53" s="43">
        <v>380.5</v>
      </c>
    </row>
    <row r="54" spans="1:10" ht="36" hidden="1" customHeight="1" x14ac:dyDescent="0.2">
      <c r="A54" s="2" t="s">
        <v>39</v>
      </c>
      <c r="B54" s="3" t="s">
        <v>11</v>
      </c>
      <c r="C54" s="3" t="s">
        <v>15</v>
      </c>
      <c r="D54" s="3" t="s">
        <v>40</v>
      </c>
      <c r="E54" s="10" t="s">
        <v>0</v>
      </c>
      <c r="F54" s="10"/>
      <c r="G54" s="33"/>
      <c r="H54" s="42">
        <f>H55+H64</f>
        <v>9349.7000000000007</v>
      </c>
      <c r="I54" s="42">
        <f>I55+I64</f>
        <v>9395.8000000000011</v>
      </c>
      <c r="J54" s="42">
        <f t="shared" ref="J54" si="17">J55+J64</f>
        <v>9394.3000000000011</v>
      </c>
    </row>
    <row r="55" spans="1:10" ht="38.25" hidden="1" customHeight="1" x14ac:dyDescent="0.2">
      <c r="A55" s="2" t="s">
        <v>41</v>
      </c>
      <c r="B55" s="3" t="s">
        <v>11</v>
      </c>
      <c r="C55" s="3" t="s">
        <v>15</v>
      </c>
      <c r="D55" s="3" t="s">
        <v>42</v>
      </c>
      <c r="E55" s="4" t="s">
        <v>0</v>
      </c>
      <c r="F55" s="4"/>
      <c r="G55" s="30"/>
      <c r="H55" s="42">
        <f>H56+H62</f>
        <v>9349.7000000000007</v>
      </c>
      <c r="I55" s="42">
        <f t="shared" ref="I55:J55" si="18">I56+I62</f>
        <v>9230.8000000000011</v>
      </c>
      <c r="J55" s="42">
        <f t="shared" si="18"/>
        <v>9229.3000000000011</v>
      </c>
    </row>
    <row r="56" spans="1:10" ht="19.5" hidden="1" customHeight="1" x14ac:dyDescent="0.25">
      <c r="A56" s="2" t="s">
        <v>43</v>
      </c>
      <c r="B56" s="3" t="s">
        <v>11</v>
      </c>
      <c r="C56" s="3" t="s">
        <v>15</v>
      </c>
      <c r="D56" s="3" t="s">
        <v>44</v>
      </c>
      <c r="E56" s="9" t="s">
        <v>0</v>
      </c>
      <c r="F56" s="9"/>
      <c r="G56" s="32"/>
      <c r="H56" s="42">
        <f>H57+H58+H59+H60+H61</f>
        <v>9346.1</v>
      </c>
      <c r="I56" s="42">
        <f t="shared" ref="I56:J56" si="19">I57+I58+I59+I60+I61</f>
        <v>9227.4000000000015</v>
      </c>
      <c r="J56" s="42">
        <f t="shared" si="19"/>
        <v>9227.4000000000015</v>
      </c>
    </row>
    <row r="57" spans="1:10" ht="31.7" hidden="1" customHeight="1" x14ac:dyDescent="0.25">
      <c r="A57" s="11" t="s">
        <v>45</v>
      </c>
      <c r="B57" s="12" t="s">
        <v>11</v>
      </c>
      <c r="C57" s="12" t="s">
        <v>15</v>
      </c>
      <c r="D57" s="12" t="s">
        <v>44</v>
      </c>
      <c r="E57" s="12" t="s">
        <v>46</v>
      </c>
      <c r="F57" s="12"/>
      <c r="G57" s="34" t="s">
        <v>79</v>
      </c>
      <c r="H57" s="43">
        <v>6995.9</v>
      </c>
      <c r="I57" s="43">
        <v>6995.9</v>
      </c>
      <c r="J57" s="43">
        <v>6995.9</v>
      </c>
    </row>
    <row r="58" spans="1:10" ht="48.75" hidden="1" customHeight="1" x14ac:dyDescent="0.25">
      <c r="A58" s="11" t="s">
        <v>47</v>
      </c>
      <c r="B58" s="12" t="s">
        <v>11</v>
      </c>
      <c r="C58" s="12" t="s">
        <v>15</v>
      </c>
      <c r="D58" s="12" t="s">
        <v>44</v>
      </c>
      <c r="E58" s="12" t="s">
        <v>48</v>
      </c>
      <c r="F58" s="12"/>
      <c r="G58" s="34" t="s">
        <v>79</v>
      </c>
      <c r="H58" s="43">
        <v>81.5</v>
      </c>
      <c r="I58" s="43">
        <v>41.5</v>
      </c>
      <c r="J58" s="43">
        <v>41.5</v>
      </c>
    </row>
    <row r="59" spans="1:10" ht="68.25" hidden="1" customHeight="1" x14ac:dyDescent="0.25">
      <c r="A59" s="11" t="s">
        <v>49</v>
      </c>
      <c r="B59" s="12" t="s">
        <v>11</v>
      </c>
      <c r="C59" s="12" t="s">
        <v>15</v>
      </c>
      <c r="D59" s="12" t="s">
        <v>44</v>
      </c>
      <c r="E59" s="12" t="s">
        <v>50</v>
      </c>
      <c r="F59" s="12"/>
      <c r="G59" s="34" t="s">
        <v>79</v>
      </c>
      <c r="H59" s="43">
        <v>2112.8000000000002</v>
      </c>
      <c r="I59" s="43">
        <v>2112.8000000000002</v>
      </c>
      <c r="J59" s="43">
        <v>2112.8000000000002</v>
      </c>
    </row>
    <row r="60" spans="1:10" ht="42.75" hidden="1" customHeight="1" x14ac:dyDescent="0.25">
      <c r="A60" s="11" t="s">
        <v>83</v>
      </c>
      <c r="B60" s="12" t="s">
        <v>11</v>
      </c>
      <c r="C60" s="12" t="s">
        <v>15</v>
      </c>
      <c r="D60" s="12" t="s">
        <v>44</v>
      </c>
      <c r="E60" s="12" t="s">
        <v>38</v>
      </c>
      <c r="F60" s="12"/>
      <c r="G60" s="34" t="s">
        <v>79</v>
      </c>
      <c r="H60" s="44">
        <v>150.9</v>
      </c>
      <c r="I60" s="44">
        <v>74.7</v>
      </c>
      <c r="J60" s="44">
        <v>74.7</v>
      </c>
    </row>
    <row r="61" spans="1:10" ht="15.75" hidden="1" customHeight="1" x14ac:dyDescent="0.25">
      <c r="A61" s="11" t="s">
        <v>51</v>
      </c>
      <c r="B61" s="12" t="s">
        <v>11</v>
      </c>
      <c r="C61" s="12" t="s">
        <v>15</v>
      </c>
      <c r="D61" s="12" t="s">
        <v>44</v>
      </c>
      <c r="E61" s="12" t="s">
        <v>52</v>
      </c>
      <c r="F61" s="12"/>
      <c r="G61" s="34" t="s">
        <v>79</v>
      </c>
      <c r="H61" s="43">
        <v>5</v>
      </c>
      <c r="I61" s="43">
        <v>2.5</v>
      </c>
      <c r="J61" s="43">
        <v>2.5</v>
      </c>
    </row>
    <row r="62" spans="1:10" ht="31.7" hidden="1" customHeight="1" x14ac:dyDescent="0.25">
      <c r="A62" s="2" t="s">
        <v>53</v>
      </c>
      <c r="B62" s="3" t="s">
        <v>11</v>
      </c>
      <c r="C62" s="3" t="s">
        <v>15</v>
      </c>
      <c r="D62" s="3" t="s">
        <v>54</v>
      </c>
      <c r="E62" s="9" t="s">
        <v>0</v>
      </c>
      <c r="F62" s="9"/>
      <c r="G62" s="32"/>
      <c r="H62" s="42">
        <f>H63</f>
        <v>3.6</v>
      </c>
      <c r="I62" s="42">
        <f t="shared" ref="I62:J62" si="20">I63</f>
        <v>3.4</v>
      </c>
      <c r="J62" s="42">
        <f t="shared" si="20"/>
        <v>1.9</v>
      </c>
    </row>
    <row r="63" spans="1:10" ht="32.25" hidden="1" customHeight="1" x14ac:dyDescent="0.25">
      <c r="A63" s="11" t="s">
        <v>83</v>
      </c>
      <c r="B63" s="12" t="s">
        <v>11</v>
      </c>
      <c r="C63" s="12" t="s">
        <v>15</v>
      </c>
      <c r="D63" s="12" t="s">
        <v>54</v>
      </c>
      <c r="E63" s="12" t="s">
        <v>38</v>
      </c>
      <c r="F63" s="12"/>
      <c r="G63" s="34" t="s">
        <v>79</v>
      </c>
      <c r="H63" s="43">
        <v>3.6</v>
      </c>
      <c r="I63" s="43">
        <v>3.4</v>
      </c>
      <c r="J63" s="43">
        <v>1.9</v>
      </c>
    </row>
    <row r="64" spans="1:10" ht="77.25" hidden="1" customHeight="1" x14ac:dyDescent="0.25">
      <c r="A64" s="2" t="s">
        <v>67</v>
      </c>
      <c r="B64" s="3" t="s">
        <v>11</v>
      </c>
      <c r="C64" s="3" t="s">
        <v>15</v>
      </c>
      <c r="D64" s="3">
        <v>1030600000</v>
      </c>
      <c r="E64" s="12"/>
      <c r="F64" s="12"/>
      <c r="G64" s="34"/>
      <c r="H64" s="25">
        <f>H65</f>
        <v>0</v>
      </c>
      <c r="I64" s="25">
        <f t="shared" ref="I64:J64" si="21">I65</f>
        <v>165</v>
      </c>
      <c r="J64" s="25">
        <f t="shared" si="21"/>
        <v>165</v>
      </c>
    </row>
    <row r="65" spans="1:10" ht="24" hidden="1" customHeight="1" x14ac:dyDescent="0.25">
      <c r="A65" s="11" t="s">
        <v>84</v>
      </c>
      <c r="B65" s="12" t="s">
        <v>11</v>
      </c>
      <c r="C65" s="12" t="s">
        <v>15</v>
      </c>
      <c r="D65" s="12">
        <v>1030600620</v>
      </c>
      <c r="E65" s="12">
        <v>851</v>
      </c>
      <c r="F65" s="12"/>
      <c r="G65" s="34" t="s">
        <v>79</v>
      </c>
      <c r="H65" s="43">
        <v>0</v>
      </c>
      <c r="I65" s="43">
        <v>165</v>
      </c>
      <c r="J65" s="43">
        <v>165</v>
      </c>
    </row>
    <row r="66" spans="1:10" ht="20.25" hidden="1" customHeight="1" x14ac:dyDescent="0.25">
      <c r="A66" s="5" t="s">
        <v>55</v>
      </c>
      <c r="B66" s="3" t="s">
        <v>11</v>
      </c>
      <c r="C66" s="3" t="s">
        <v>56</v>
      </c>
      <c r="D66" s="6" t="s">
        <v>0</v>
      </c>
      <c r="E66" s="7" t="s">
        <v>0</v>
      </c>
      <c r="F66" s="7"/>
      <c r="G66" s="31"/>
      <c r="H66" s="25">
        <f>H67+H73</f>
        <v>21935.5</v>
      </c>
      <c r="I66" s="25">
        <f t="shared" ref="I66:J66" si="22">I67+I73</f>
        <v>24236.7</v>
      </c>
      <c r="J66" s="25">
        <f t="shared" si="22"/>
        <v>24236.7</v>
      </c>
    </row>
    <row r="67" spans="1:10" ht="20.25" hidden="1" customHeight="1" x14ac:dyDescent="0.25">
      <c r="A67" s="2" t="s">
        <v>57</v>
      </c>
      <c r="B67" s="3" t="s">
        <v>11</v>
      </c>
      <c r="C67" s="3" t="s">
        <v>58</v>
      </c>
      <c r="D67" s="8" t="s">
        <v>0</v>
      </c>
      <c r="E67" s="9" t="s">
        <v>0</v>
      </c>
      <c r="F67" s="9"/>
      <c r="G67" s="32"/>
      <c r="H67" s="40">
        <f>H68</f>
        <v>21465.7</v>
      </c>
      <c r="I67" s="40">
        <f t="shared" ref="I67:J71" si="23">I68</f>
        <v>21165.7</v>
      </c>
      <c r="J67" s="40">
        <f t="shared" si="23"/>
        <v>21165.7</v>
      </c>
    </row>
    <row r="68" spans="1:10" ht="50.25" hidden="1" customHeight="1" x14ac:dyDescent="0.25">
      <c r="A68" s="2" t="s">
        <v>16</v>
      </c>
      <c r="B68" s="3" t="s">
        <v>11</v>
      </c>
      <c r="C68" s="3" t="s">
        <v>58</v>
      </c>
      <c r="D68" s="3" t="s">
        <v>17</v>
      </c>
      <c r="E68" s="9" t="s">
        <v>0</v>
      </c>
      <c r="F68" s="9"/>
      <c r="G68" s="32"/>
      <c r="H68" s="40">
        <f>H69</f>
        <v>21465.7</v>
      </c>
      <c r="I68" s="40">
        <f t="shared" si="23"/>
        <v>21165.7</v>
      </c>
      <c r="J68" s="40">
        <f t="shared" si="23"/>
        <v>21165.7</v>
      </c>
    </row>
    <row r="69" spans="1:10" ht="62.25" hidden="1" customHeight="1" x14ac:dyDescent="0.2">
      <c r="A69" s="2" t="s">
        <v>18</v>
      </c>
      <c r="B69" s="3" t="s">
        <v>11</v>
      </c>
      <c r="C69" s="3" t="s">
        <v>58</v>
      </c>
      <c r="D69" s="3" t="s">
        <v>19</v>
      </c>
      <c r="E69" s="10" t="s">
        <v>0</v>
      </c>
      <c r="F69" s="10"/>
      <c r="G69" s="33"/>
      <c r="H69" s="40">
        <f>H70</f>
        <v>21465.7</v>
      </c>
      <c r="I69" s="40">
        <f t="shared" si="23"/>
        <v>21165.7</v>
      </c>
      <c r="J69" s="40">
        <f t="shared" si="23"/>
        <v>21165.7</v>
      </c>
    </row>
    <row r="70" spans="1:10" ht="57.75" hidden="1" customHeight="1" x14ac:dyDescent="0.2">
      <c r="A70" s="2" t="s">
        <v>59</v>
      </c>
      <c r="B70" s="3" t="s">
        <v>11</v>
      </c>
      <c r="C70" s="3" t="s">
        <v>58</v>
      </c>
      <c r="D70" s="3" t="s">
        <v>60</v>
      </c>
      <c r="E70" s="4" t="s">
        <v>0</v>
      </c>
      <c r="F70" s="4"/>
      <c r="G70" s="30"/>
      <c r="H70" s="40">
        <f>H71</f>
        <v>21465.7</v>
      </c>
      <c r="I70" s="40">
        <f t="shared" si="23"/>
        <v>21165.7</v>
      </c>
      <c r="J70" s="40">
        <f t="shared" si="23"/>
        <v>21165.7</v>
      </c>
    </row>
    <row r="71" spans="1:10" ht="80.099999999999994" hidden="1" customHeight="1" x14ac:dyDescent="0.25">
      <c r="A71" s="2" t="s">
        <v>61</v>
      </c>
      <c r="B71" s="3" t="s">
        <v>11</v>
      </c>
      <c r="C71" s="3" t="s">
        <v>58</v>
      </c>
      <c r="D71" s="3" t="s">
        <v>62</v>
      </c>
      <c r="E71" s="9" t="s">
        <v>0</v>
      </c>
      <c r="F71" s="9"/>
      <c r="G71" s="32"/>
      <c r="H71" s="40">
        <f>H72</f>
        <v>21465.7</v>
      </c>
      <c r="I71" s="40">
        <f t="shared" si="23"/>
        <v>21165.7</v>
      </c>
      <c r="J71" s="40">
        <f t="shared" si="23"/>
        <v>21165.7</v>
      </c>
    </row>
    <row r="72" spans="1:10" ht="83.25" hidden="1" customHeight="1" x14ac:dyDescent="0.25">
      <c r="A72" s="11" t="s">
        <v>63</v>
      </c>
      <c r="B72" s="12" t="s">
        <v>11</v>
      </c>
      <c r="C72" s="12" t="s">
        <v>58</v>
      </c>
      <c r="D72" s="12" t="s">
        <v>62</v>
      </c>
      <c r="E72" s="12" t="s">
        <v>64</v>
      </c>
      <c r="F72" s="12"/>
      <c r="G72" s="34" t="s">
        <v>79</v>
      </c>
      <c r="H72" s="43">
        <v>21465.7</v>
      </c>
      <c r="I72" s="43">
        <v>21165.7</v>
      </c>
      <c r="J72" s="43">
        <v>21165.7</v>
      </c>
    </row>
    <row r="73" spans="1:10" ht="31.7" hidden="1" customHeight="1" x14ac:dyDescent="0.25">
      <c r="A73" s="2" t="s">
        <v>65</v>
      </c>
      <c r="B73" s="3" t="s">
        <v>11</v>
      </c>
      <c r="C73" s="3" t="s">
        <v>66</v>
      </c>
      <c r="D73" s="8" t="s">
        <v>0</v>
      </c>
      <c r="E73" s="9" t="s">
        <v>0</v>
      </c>
      <c r="F73" s="9"/>
      <c r="G73" s="32"/>
      <c r="H73" s="25">
        <f>H74</f>
        <v>469.8</v>
      </c>
      <c r="I73" s="25">
        <f t="shared" ref="I73:J75" si="24">I74</f>
        <v>3071</v>
      </c>
      <c r="J73" s="25">
        <f t="shared" si="24"/>
        <v>3071</v>
      </c>
    </row>
    <row r="74" spans="1:10" ht="48.75" hidden="1" customHeight="1" x14ac:dyDescent="0.25">
      <c r="A74" s="2" t="s">
        <v>16</v>
      </c>
      <c r="B74" s="3" t="s">
        <v>11</v>
      </c>
      <c r="C74" s="3" t="s">
        <v>66</v>
      </c>
      <c r="D74" s="3" t="s">
        <v>17</v>
      </c>
      <c r="E74" s="9" t="s">
        <v>0</v>
      </c>
      <c r="F74" s="9"/>
      <c r="G74" s="32"/>
      <c r="H74" s="25">
        <f>H75</f>
        <v>469.8</v>
      </c>
      <c r="I74" s="25">
        <f t="shared" si="24"/>
        <v>3071</v>
      </c>
      <c r="J74" s="25">
        <f t="shared" si="24"/>
        <v>3071</v>
      </c>
    </row>
    <row r="75" spans="1:10" ht="36.75" hidden="1" customHeight="1" x14ac:dyDescent="0.2">
      <c r="A75" s="2" t="s">
        <v>39</v>
      </c>
      <c r="B75" s="3" t="s">
        <v>11</v>
      </c>
      <c r="C75" s="3" t="s">
        <v>66</v>
      </c>
      <c r="D75" s="3" t="s">
        <v>40</v>
      </c>
      <c r="E75" s="10" t="s">
        <v>0</v>
      </c>
      <c r="F75" s="10"/>
      <c r="G75" s="33"/>
      <c r="H75" s="25">
        <f>H76</f>
        <v>469.8</v>
      </c>
      <c r="I75" s="25">
        <f t="shared" si="24"/>
        <v>3071</v>
      </c>
      <c r="J75" s="25">
        <f t="shared" si="24"/>
        <v>3071</v>
      </c>
    </row>
    <row r="76" spans="1:10" ht="72.75" hidden="1" customHeight="1" x14ac:dyDescent="0.2">
      <c r="A76" s="2" t="s">
        <v>67</v>
      </c>
      <c r="B76" s="3" t="s">
        <v>11</v>
      </c>
      <c r="C76" s="3" t="s">
        <v>66</v>
      </c>
      <c r="D76" s="3" t="s">
        <v>68</v>
      </c>
      <c r="E76" s="4" t="s">
        <v>0</v>
      </c>
      <c r="F76" s="4"/>
      <c r="G76" s="30"/>
      <c r="H76" s="25">
        <f>H77+H79</f>
        <v>469.8</v>
      </c>
      <c r="I76" s="25">
        <f t="shared" ref="I76:J76" si="25">I77+I79</f>
        <v>3071</v>
      </c>
      <c r="J76" s="25">
        <f t="shared" si="25"/>
        <v>3071</v>
      </c>
    </row>
    <row r="77" spans="1:10" ht="24.75" hidden="1" customHeight="1" x14ac:dyDescent="0.2">
      <c r="A77" s="17" t="s">
        <v>84</v>
      </c>
      <c r="B77" s="18" t="s">
        <v>11</v>
      </c>
      <c r="C77" s="18" t="s">
        <v>66</v>
      </c>
      <c r="D77" s="18">
        <v>1030600620</v>
      </c>
      <c r="E77" s="28"/>
      <c r="F77" s="28"/>
      <c r="G77" s="37"/>
      <c r="H77" s="25">
        <f>H78</f>
        <v>0</v>
      </c>
      <c r="I77" s="25">
        <f t="shared" ref="I77:J77" si="26">I78</f>
        <v>2953.5</v>
      </c>
      <c r="J77" s="25">
        <f t="shared" si="26"/>
        <v>2953.5</v>
      </c>
    </row>
    <row r="78" spans="1:10" ht="31.5" hidden="1" customHeight="1" x14ac:dyDescent="0.25">
      <c r="A78" s="20" t="s">
        <v>71</v>
      </c>
      <c r="B78" s="29" t="s">
        <v>11</v>
      </c>
      <c r="C78" s="29" t="s">
        <v>66</v>
      </c>
      <c r="D78" s="29">
        <v>1030600620</v>
      </c>
      <c r="E78" s="21" t="s">
        <v>72</v>
      </c>
      <c r="F78" s="21"/>
      <c r="G78" s="38" t="s">
        <v>79</v>
      </c>
      <c r="H78" s="43">
        <v>0</v>
      </c>
      <c r="I78" s="43">
        <v>2953.5</v>
      </c>
      <c r="J78" s="43">
        <v>2953.5</v>
      </c>
    </row>
    <row r="79" spans="1:10" ht="20.25" hidden="1" customHeight="1" x14ac:dyDescent="0.25">
      <c r="A79" s="17" t="s">
        <v>69</v>
      </c>
      <c r="B79" s="18" t="s">
        <v>11</v>
      </c>
      <c r="C79" s="18" t="s">
        <v>66</v>
      </c>
      <c r="D79" s="18" t="s">
        <v>70</v>
      </c>
      <c r="E79" s="19" t="s">
        <v>0</v>
      </c>
      <c r="F79" s="19"/>
      <c r="G79" s="39"/>
      <c r="H79" s="25">
        <f>H80</f>
        <v>469.8</v>
      </c>
      <c r="I79" s="25">
        <f t="shared" ref="I79:J79" si="27">I80</f>
        <v>117.5</v>
      </c>
      <c r="J79" s="25">
        <f t="shared" si="27"/>
        <v>117.5</v>
      </c>
    </row>
    <row r="80" spans="1:10" ht="31.7" hidden="1" customHeight="1" x14ac:dyDescent="0.25">
      <c r="A80" s="20" t="s">
        <v>71</v>
      </c>
      <c r="B80" s="21" t="s">
        <v>11</v>
      </c>
      <c r="C80" s="21" t="s">
        <v>66</v>
      </c>
      <c r="D80" s="21" t="s">
        <v>70</v>
      </c>
      <c r="E80" s="21" t="s">
        <v>72</v>
      </c>
      <c r="F80" s="21"/>
      <c r="G80" s="38" t="s">
        <v>79</v>
      </c>
      <c r="H80" s="43">
        <v>469.8</v>
      </c>
      <c r="I80" s="43">
        <v>117.5</v>
      </c>
      <c r="J80" s="43">
        <v>117.5</v>
      </c>
    </row>
  </sheetData>
  <autoFilter ref="A11:O80">
    <filterColumn colId="3">
      <filters>
        <filter val="1020000000"/>
        <filter val="1020200000"/>
        <filter val="1020204910"/>
        <filter val="10202R5160"/>
      </filters>
    </filterColumn>
  </autoFilter>
  <mergeCells count="18">
    <mergeCell ref="A6:H6"/>
    <mergeCell ref="A1:H1"/>
    <mergeCell ref="A2:H2"/>
    <mergeCell ref="A3:H3"/>
    <mergeCell ref="A4:H4"/>
    <mergeCell ref="A5:H5"/>
    <mergeCell ref="A8:H8"/>
    <mergeCell ref="A9:H9"/>
    <mergeCell ref="A10:A11"/>
    <mergeCell ref="B10:E10"/>
    <mergeCell ref="F10:F11"/>
    <mergeCell ref="G10:G11"/>
    <mergeCell ref="H10:H11"/>
    <mergeCell ref="I10:I11"/>
    <mergeCell ref="J10:J11"/>
    <mergeCell ref="A24:A25"/>
    <mergeCell ref="A27:A28"/>
    <mergeCell ref="A30:A31"/>
  </mergeCells>
  <printOptions horizontalCentered="1"/>
  <pageMargins left="0.43307086614173229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selection activeCell="A14" sqref="A14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7" width="8.83203125" customWidth="1"/>
    <col min="8" max="8" width="6.83203125" style="122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111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27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108"/>
      <c r="G7" s="27"/>
      <c r="H7" s="110"/>
      <c r="I7" s="27" t="s">
        <v>0</v>
      </c>
    </row>
    <row r="8" spans="1:13" ht="42" customHeight="1" x14ac:dyDescent="0.2">
      <c r="A8" s="165" t="s">
        <v>86</v>
      </c>
      <c r="B8" s="166"/>
      <c r="C8" s="166"/>
      <c r="D8" s="166"/>
      <c r="E8" s="166"/>
      <c r="F8" s="166"/>
      <c r="G8" s="166"/>
      <c r="H8" s="166"/>
      <c r="I8" s="166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70" t="s">
        <v>123</v>
      </c>
      <c r="G10" s="170" t="s">
        <v>77</v>
      </c>
      <c r="H10" s="190" t="s">
        <v>78</v>
      </c>
      <c r="I10" s="174" t="s">
        <v>5</v>
      </c>
    </row>
    <row r="11" spans="1:13" ht="62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71"/>
      <c r="G11" s="171"/>
      <c r="H11" s="191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4"/>
      <c r="G12" s="4"/>
      <c r="H12" s="111"/>
      <c r="I12" s="25">
        <f>I13+I62</f>
        <v>40596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7"/>
      <c r="G13" s="7"/>
      <c r="H13" s="112"/>
      <c r="I13" s="25">
        <f>I14</f>
        <v>18660.5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9"/>
      <c r="G14" s="9"/>
      <c r="H14" s="113"/>
      <c r="I14" s="25">
        <f>I15</f>
        <v>18660.5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9"/>
      <c r="G15" s="9"/>
      <c r="H15" s="113"/>
      <c r="I15" s="25">
        <f>I16+I39+I50</f>
        <v>18660.5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0"/>
      <c r="G16" s="10"/>
      <c r="H16" s="114"/>
      <c r="I16" s="25">
        <f>I17+I32</f>
        <v>6240.8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4"/>
      <c r="G17" s="4"/>
      <c r="H17" s="111"/>
      <c r="I17" s="25">
        <f>I18+I20+I22</f>
        <v>5906.3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9"/>
      <c r="G18" s="9"/>
      <c r="H18" s="113"/>
      <c r="I18" s="25">
        <f>I19</f>
        <v>581.29999999999995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2"/>
      <c r="G19" s="12"/>
      <c r="H19" s="115" t="s">
        <v>79</v>
      </c>
      <c r="I19" s="22">
        <v>581.29999999999995</v>
      </c>
    </row>
    <row r="20" spans="1:9" ht="54" customHeight="1" x14ac:dyDescent="0.2">
      <c r="A20" s="2" t="s">
        <v>80</v>
      </c>
      <c r="B20" s="15" t="s">
        <v>11</v>
      </c>
      <c r="C20" s="15" t="s">
        <v>15</v>
      </c>
      <c r="D20" s="15">
        <v>1010205330</v>
      </c>
      <c r="E20" s="15"/>
      <c r="F20" s="15"/>
      <c r="G20" s="15"/>
      <c r="H20" s="116"/>
      <c r="I20" s="40">
        <f>I21</f>
        <v>325</v>
      </c>
    </row>
    <row r="21" spans="1:9" ht="48" customHeight="1" x14ac:dyDescent="0.25">
      <c r="A21" s="16" t="s">
        <v>83</v>
      </c>
      <c r="B21" s="12" t="s">
        <v>11</v>
      </c>
      <c r="C21" s="12" t="s">
        <v>15</v>
      </c>
      <c r="D21" s="12">
        <v>1010205330</v>
      </c>
      <c r="E21" s="12">
        <v>244</v>
      </c>
      <c r="F21" s="12"/>
      <c r="G21" s="12"/>
      <c r="H21" s="115" t="s">
        <v>79</v>
      </c>
      <c r="I21" s="41">
        <v>325</v>
      </c>
    </row>
    <row r="22" spans="1:9" ht="48" customHeight="1" x14ac:dyDescent="0.25">
      <c r="A22" s="17" t="s">
        <v>91</v>
      </c>
      <c r="B22" s="3" t="s">
        <v>11</v>
      </c>
      <c r="C22" s="3" t="s">
        <v>15</v>
      </c>
      <c r="D22" s="3" t="s">
        <v>90</v>
      </c>
      <c r="E22" s="12"/>
      <c r="F22" s="12"/>
      <c r="G22" s="12"/>
      <c r="H22" s="115"/>
      <c r="I22" s="84">
        <f>I23+I26+I29</f>
        <v>5000</v>
      </c>
    </row>
    <row r="23" spans="1:9" ht="48" customHeight="1" x14ac:dyDescent="0.25">
      <c r="A23" s="11" t="s">
        <v>83</v>
      </c>
      <c r="B23" s="12" t="s">
        <v>11</v>
      </c>
      <c r="C23" s="12" t="s">
        <v>15</v>
      </c>
      <c r="D23" s="12" t="s">
        <v>90</v>
      </c>
      <c r="E23" s="12">
        <v>244</v>
      </c>
      <c r="F23" s="12"/>
      <c r="G23" s="12"/>
      <c r="H23" s="115"/>
      <c r="I23" s="41">
        <f>I24+I25</f>
        <v>620</v>
      </c>
    </row>
    <row r="24" spans="1:9" ht="28.5" customHeight="1" x14ac:dyDescent="0.25">
      <c r="A24" s="180" t="s">
        <v>91</v>
      </c>
      <c r="B24" s="46" t="s">
        <v>11</v>
      </c>
      <c r="C24" s="46" t="s">
        <v>15</v>
      </c>
      <c r="D24" s="46" t="s">
        <v>90</v>
      </c>
      <c r="E24" s="46">
        <v>244</v>
      </c>
      <c r="F24" s="73" t="s">
        <v>128</v>
      </c>
      <c r="G24" s="46"/>
      <c r="H24" s="117" t="s">
        <v>89</v>
      </c>
      <c r="I24" s="100">
        <v>502.2</v>
      </c>
    </row>
    <row r="25" spans="1:9" ht="27.75" customHeight="1" x14ac:dyDescent="0.25">
      <c r="A25" s="181"/>
      <c r="B25" s="46" t="s">
        <v>11</v>
      </c>
      <c r="C25" s="46" t="s">
        <v>15</v>
      </c>
      <c r="D25" s="46" t="s">
        <v>90</v>
      </c>
      <c r="E25" s="46">
        <v>244</v>
      </c>
      <c r="F25" s="46"/>
      <c r="G25" s="46"/>
      <c r="H25" s="117" t="s">
        <v>88</v>
      </c>
      <c r="I25" s="100">
        <v>117.8</v>
      </c>
    </row>
    <row r="26" spans="1:9" ht="54.75" customHeight="1" x14ac:dyDescent="0.25">
      <c r="A26" s="20" t="s">
        <v>71</v>
      </c>
      <c r="B26" s="45" t="s">
        <v>11</v>
      </c>
      <c r="C26" s="12" t="s">
        <v>15</v>
      </c>
      <c r="D26" s="12" t="s">
        <v>90</v>
      </c>
      <c r="E26" s="12">
        <v>612</v>
      </c>
      <c r="F26" s="12"/>
      <c r="G26" s="12"/>
      <c r="H26" s="115"/>
      <c r="I26" s="22">
        <f>I27+I28</f>
        <v>990</v>
      </c>
    </row>
    <row r="27" spans="1:9" ht="31.5" customHeight="1" x14ac:dyDescent="0.25">
      <c r="A27" s="180" t="s">
        <v>91</v>
      </c>
      <c r="B27" s="49" t="s">
        <v>11</v>
      </c>
      <c r="C27" s="46" t="s">
        <v>15</v>
      </c>
      <c r="D27" s="46" t="s">
        <v>90</v>
      </c>
      <c r="E27" s="46">
        <v>612</v>
      </c>
      <c r="F27" s="73" t="s">
        <v>128</v>
      </c>
      <c r="G27" s="46"/>
      <c r="H27" s="117" t="s">
        <v>89</v>
      </c>
      <c r="I27" s="101">
        <v>801.9</v>
      </c>
    </row>
    <row r="28" spans="1:9" ht="28.5" customHeight="1" x14ac:dyDescent="0.25">
      <c r="A28" s="181"/>
      <c r="B28" s="49" t="s">
        <v>11</v>
      </c>
      <c r="C28" s="46" t="s">
        <v>15</v>
      </c>
      <c r="D28" s="46" t="s">
        <v>90</v>
      </c>
      <c r="E28" s="46">
        <v>612</v>
      </c>
      <c r="F28" s="46"/>
      <c r="G28" s="46"/>
      <c r="H28" s="117" t="s">
        <v>88</v>
      </c>
      <c r="I28" s="101">
        <v>188.1</v>
      </c>
    </row>
    <row r="29" spans="1:9" ht="130.5" customHeight="1" x14ac:dyDescent="0.25">
      <c r="A29" s="11" t="s">
        <v>30</v>
      </c>
      <c r="B29" s="12" t="s">
        <v>11</v>
      </c>
      <c r="C29" s="12" t="s">
        <v>15</v>
      </c>
      <c r="D29" s="12" t="s">
        <v>90</v>
      </c>
      <c r="E29" s="12">
        <v>632</v>
      </c>
      <c r="F29" s="12"/>
      <c r="G29" s="12"/>
      <c r="H29" s="115"/>
      <c r="I29" s="22">
        <f>I30+I31</f>
        <v>3390</v>
      </c>
    </row>
    <row r="30" spans="1:9" ht="30.75" customHeight="1" x14ac:dyDescent="0.25">
      <c r="A30" s="180" t="s">
        <v>91</v>
      </c>
      <c r="B30" s="46" t="s">
        <v>11</v>
      </c>
      <c r="C30" s="46" t="s">
        <v>15</v>
      </c>
      <c r="D30" s="46" t="s">
        <v>90</v>
      </c>
      <c r="E30" s="46">
        <v>632</v>
      </c>
      <c r="F30" s="73" t="s">
        <v>128</v>
      </c>
      <c r="G30" s="46"/>
      <c r="H30" s="117" t="s">
        <v>89</v>
      </c>
      <c r="I30" s="101">
        <v>2745.9</v>
      </c>
    </row>
    <row r="31" spans="1:9" ht="28.5" customHeight="1" x14ac:dyDescent="0.25">
      <c r="A31" s="181"/>
      <c r="B31" s="46" t="s">
        <v>11</v>
      </c>
      <c r="C31" s="46" t="s">
        <v>15</v>
      </c>
      <c r="D31" s="46" t="s">
        <v>90</v>
      </c>
      <c r="E31" s="46">
        <v>632</v>
      </c>
      <c r="F31" s="46"/>
      <c r="G31" s="46"/>
      <c r="H31" s="117" t="s">
        <v>88</v>
      </c>
      <c r="I31" s="101">
        <v>644.1</v>
      </c>
    </row>
    <row r="32" spans="1:9" ht="44.25" customHeight="1" x14ac:dyDescent="0.2">
      <c r="A32" s="2" t="s">
        <v>26</v>
      </c>
      <c r="B32" s="3" t="s">
        <v>11</v>
      </c>
      <c r="C32" s="3" t="s">
        <v>15</v>
      </c>
      <c r="D32" s="3" t="s">
        <v>27</v>
      </c>
      <c r="E32" s="4" t="s">
        <v>0</v>
      </c>
      <c r="F32" s="4"/>
      <c r="G32" s="4"/>
      <c r="H32" s="111"/>
      <c r="I32" s="25">
        <f>I33+I35+I37</f>
        <v>334.5</v>
      </c>
    </row>
    <row r="33" spans="1:9" ht="40.5" customHeight="1" x14ac:dyDescent="0.25">
      <c r="A33" s="2" t="s">
        <v>28</v>
      </c>
      <c r="B33" s="3" t="s">
        <v>11</v>
      </c>
      <c r="C33" s="3" t="s">
        <v>15</v>
      </c>
      <c r="D33" s="3" t="s">
        <v>29</v>
      </c>
      <c r="E33" s="9" t="s">
        <v>0</v>
      </c>
      <c r="F33" s="9"/>
      <c r="G33" s="9"/>
      <c r="H33" s="113"/>
      <c r="I33" s="25">
        <f>I34</f>
        <v>100</v>
      </c>
    </row>
    <row r="34" spans="1:9" ht="123.75" customHeight="1" x14ac:dyDescent="0.25">
      <c r="A34" s="11" t="s">
        <v>30</v>
      </c>
      <c r="B34" s="12" t="s">
        <v>11</v>
      </c>
      <c r="C34" s="12" t="s">
        <v>15</v>
      </c>
      <c r="D34" s="12" t="s">
        <v>29</v>
      </c>
      <c r="E34" s="12" t="s">
        <v>31</v>
      </c>
      <c r="F34" s="12"/>
      <c r="G34" s="12"/>
      <c r="H34" s="115" t="s">
        <v>79</v>
      </c>
      <c r="I34" s="102">
        <v>100</v>
      </c>
    </row>
    <row r="35" spans="1:9" ht="38.25" customHeight="1" x14ac:dyDescent="0.2">
      <c r="A35" s="2" t="s">
        <v>81</v>
      </c>
      <c r="B35" s="3" t="s">
        <v>11</v>
      </c>
      <c r="C35" s="3" t="s">
        <v>15</v>
      </c>
      <c r="D35" s="3">
        <v>1010408240</v>
      </c>
      <c r="E35" s="3"/>
      <c r="F35" s="3"/>
      <c r="G35" s="3"/>
      <c r="H35" s="118"/>
      <c r="I35" s="25">
        <f>I36</f>
        <v>192.5</v>
      </c>
    </row>
    <row r="36" spans="1:9" ht="120" customHeight="1" x14ac:dyDescent="0.25">
      <c r="A36" s="11" t="s">
        <v>30</v>
      </c>
      <c r="B36" s="12" t="s">
        <v>11</v>
      </c>
      <c r="C36" s="12" t="s">
        <v>15</v>
      </c>
      <c r="D36" s="12">
        <v>1010408240</v>
      </c>
      <c r="E36" s="12">
        <v>632</v>
      </c>
      <c r="F36" s="12"/>
      <c r="G36" s="12"/>
      <c r="H36" s="115" t="s">
        <v>79</v>
      </c>
      <c r="I36" s="102">
        <v>192.5</v>
      </c>
    </row>
    <row r="37" spans="1:9" ht="35.25" customHeight="1" x14ac:dyDescent="0.2">
      <c r="A37" s="2" t="s">
        <v>82</v>
      </c>
      <c r="B37" s="3" t="s">
        <v>11</v>
      </c>
      <c r="C37" s="3" t="s">
        <v>15</v>
      </c>
      <c r="D37" s="3">
        <v>1010408250</v>
      </c>
      <c r="E37" s="3"/>
      <c r="F37" s="3"/>
      <c r="G37" s="3"/>
      <c r="H37" s="118"/>
      <c r="I37" s="25">
        <f>I38</f>
        <v>42</v>
      </c>
    </row>
    <row r="38" spans="1:9" ht="123" customHeight="1" x14ac:dyDescent="0.25">
      <c r="A38" s="11" t="s">
        <v>30</v>
      </c>
      <c r="B38" s="12" t="s">
        <v>11</v>
      </c>
      <c r="C38" s="12" t="s">
        <v>15</v>
      </c>
      <c r="D38" s="12">
        <v>1010408250</v>
      </c>
      <c r="E38" s="12">
        <v>632</v>
      </c>
      <c r="F38" s="12"/>
      <c r="G38" s="12"/>
      <c r="H38" s="115" t="s">
        <v>79</v>
      </c>
      <c r="I38" s="102">
        <v>42</v>
      </c>
    </row>
    <row r="39" spans="1:9" ht="53.25" customHeight="1" x14ac:dyDescent="0.2">
      <c r="A39" s="2" t="s">
        <v>32</v>
      </c>
      <c r="B39" s="3" t="s">
        <v>11</v>
      </c>
      <c r="C39" s="3" t="s">
        <v>15</v>
      </c>
      <c r="D39" s="3" t="s">
        <v>33</v>
      </c>
      <c r="E39" s="10" t="s">
        <v>0</v>
      </c>
      <c r="F39" s="10"/>
      <c r="G39" s="10"/>
      <c r="H39" s="114"/>
      <c r="I39" s="25">
        <f>I40</f>
        <v>3070</v>
      </c>
    </row>
    <row r="40" spans="1:9" ht="89.25" customHeight="1" x14ac:dyDescent="0.2">
      <c r="A40" s="2" t="s">
        <v>34</v>
      </c>
      <c r="B40" s="3" t="s">
        <v>11</v>
      </c>
      <c r="C40" s="3" t="s">
        <v>15</v>
      </c>
      <c r="D40" s="3" t="s">
        <v>35</v>
      </c>
      <c r="E40" s="4" t="s">
        <v>0</v>
      </c>
      <c r="F40" s="4"/>
      <c r="G40" s="4"/>
      <c r="H40" s="111"/>
      <c r="I40" s="25">
        <f>I41+I44+I47</f>
        <v>3070</v>
      </c>
    </row>
    <row r="41" spans="1:9" ht="42.75" customHeight="1" x14ac:dyDescent="0.25">
      <c r="A41" s="2" t="s">
        <v>36</v>
      </c>
      <c r="B41" s="3" t="s">
        <v>11</v>
      </c>
      <c r="C41" s="3" t="s">
        <v>15</v>
      </c>
      <c r="D41" s="3" t="s">
        <v>37</v>
      </c>
      <c r="E41" s="9" t="s">
        <v>0</v>
      </c>
      <c r="F41" s="9"/>
      <c r="G41" s="9"/>
      <c r="H41" s="113"/>
      <c r="I41" s="25">
        <f>I42+I43</f>
        <v>370</v>
      </c>
    </row>
    <row r="42" spans="1:9" ht="55.5" customHeight="1" x14ac:dyDescent="0.25">
      <c r="A42" s="11" t="s">
        <v>83</v>
      </c>
      <c r="B42" s="12" t="s">
        <v>11</v>
      </c>
      <c r="C42" s="12" t="s">
        <v>15</v>
      </c>
      <c r="D42" s="12" t="s">
        <v>37</v>
      </c>
      <c r="E42" s="12" t="s">
        <v>38</v>
      </c>
      <c r="F42" s="12"/>
      <c r="G42" s="12"/>
      <c r="H42" s="115" t="s">
        <v>79</v>
      </c>
      <c r="I42" s="22">
        <v>147</v>
      </c>
    </row>
    <row r="43" spans="1:9" ht="127.5" customHeight="1" x14ac:dyDescent="0.25">
      <c r="A43" s="11" t="s">
        <v>30</v>
      </c>
      <c r="B43" s="12" t="s">
        <v>11</v>
      </c>
      <c r="C43" s="12" t="s">
        <v>15</v>
      </c>
      <c r="D43" s="12" t="s">
        <v>37</v>
      </c>
      <c r="E43" s="12" t="s">
        <v>31</v>
      </c>
      <c r="F43" s="12"/>
      <c r="G43" s="12"/>
      <c r="H43" s="115" t="s">
        <v>79</v>
      </c>
      <c r="I43" s="22">
        <v>223</v>
      </c>
    </row>
    <row r="44" spans="1:9" ht="49.5" customHeight="1" x14ac:dyDescent="0.25">
      <c r="A44" s="11" t="s">
        <v>83</v>
      </c>
      <c r="B44" s="12" t="s">
        <v>11</v>
      </c>
      <c r="C44" s="12" t="s">
        <v>15</v>
      </c>
      <c r="D44" s="12" t="s">
        <v>92</v>
      </c>
      <c r="E44" s="12">
        <v>244</v>
      </c>
      <c r="F44" s="12"/>
      <c r="G44" s="12"/>
      <c r="H44" s="115"/>
      <c r="I44" s="22">
        <f>I45+I46</f>
        <v>1750</v>
      </c>
    </row>
    <row r="45" spans="1:9" ht="32.25" customHeight="1" x14ac:dyDescent="0.25">
      <c r="A45" s="180" t="s">
        <v>91</v>
      </c>
      <c r="B45" s="46" t="s">
        <v>11</v>
      </c>
      <c r="C45" s="46" t="s">
        <v>15</v>
      </c>
      <c r="D45" s="46" t="s">
        <v>92</v>
      </c>
      <c r="E45" s="46">
        <v>244</v>
      </c>
      <c r="F45" s="73" t="s">
        <v>128</v>
      </c>
      <c r="G45" s="12"/>
      <c r="H45" s="117" t="s">
        <v>89</v>
      </c>
      <c r="I45" s="22">
        <v>1417.5</v>
      </c>
    </row>
    <row r="46" spans="1:9" ht="32.25" customHeight="1" x14ac:dyDescent="0.25">
      <c r="A46" s="181"/>
      <c r="B46" s="46" t="s">
        <v>11</v>
      </c>
      <c r="C46" s="46" t="s">
        <v>15</v>
      </c>
      <c r="D46" s="46" t="s">
        <v>92</v>
      </c>
      <c r="E46" s="46">
        <v>244</v>
      </c>
      <c r="F46" s="46"/>
      <c r="G46" s="12"/>
      <c r="H46" s="117" t="s">
        <v>88</v>
      </c>
      <c r="I46" s="22">
        <v>332.5</v>
      </c>
    </row>
    <row r="47" spans="1:9" ht="32.25" customHeight="1" x14ac:dyDescent="0.25">
      <c r="A47" s="11" t="s">
        <v>30</v>
      </c>
      <c r="B47" s="12" t="s">
        <v>11</v>
      </c>
      <c r="C47" s="12" t="s">
        <v>15</v>
      </c>
      <c r="D47" s="12" t="s">
        <v>92</v>
      </c>
      <c r="E47" s="12">
        <v>632</v>
      </c>
      <c r="F47" s="12"/>
      <c r="G47" s="12"/>
      <c r="H47" s="115"/>
      <c r="I47" s="22">
        <f>I48+I49</f>
        <v>950</v>
      </c>
    </row>
    <row r="48" spans="1:9" ht="30.75" customHeight="1" x14ac:dyDescent="0.25">
      <c r="A48" s="180" t="s">
        <v>91</v>
      </c>
      <c r="B48" s="46" t="s">
        <v>11</v>
      </c>
      <c r="C48" s="46" t="s">
        <v>15</v>
      </c>
      <c r="D48" s="46" t="s">
        <v>92</v>
      </c>
      <c r="E48" s="46">
        <v>632</v>
      </c>
      <c r="F48" s="73" t="s">
        <v>128</v>
      </c>
      <c r="G48" s="12"/>
      <c r="H48" s="117" t="s">
        <v>89</v>
      </c>
      <c r="I48" s="22">
        <v>769.5</v>
      </c>
    </row>
    <row r="49" spans="1:9" ht="26.25" customHeight="1" x14ac:dyDescent="0.25">
      <c r="A49" s="181"/>
      <c r="B49" s="46" t="s">
        <v>11</v>
      </c>
      <c r="C49" s="46" t="s">
        <v>15</v>
      </c>
      <c r="D49" s="46" t="s">
        <v>92</v>
      </c>
      <c r="E49" s="46">
        <v>632</v>
      </c>
      <c r="F49" s="46"/>
      <c r="G49" s="12"/>
      <c r="H49" s="117" t="s">
        <v>88</v>
      </c>
      <c r="I49" s="22">
        <v>180.5</v>
      </c>
    </row>
    <row r="50" spans="1:9" ht="36" customHeight="1" x14ac:dyDescent="0.2">
      <c r="A50" s="2" t="s">
        <v>39</v>
      </c>
      <c r="B50" s="3" t="s">
        <v>11</v>
      </c>
      <c r="C50" s="3" t="s">
        <v>15</v>
      </c>
      <c r="D50" s="3" t="s">
        <v>40</v>
      </c>
      <c r="E50" s="10" t="s">
        <v>0</v>
      </c>
      <c r="F50" s="10"/>
      <c r="G50" s="10"/>
      <c r="H50" s="114"/>
      <c r="I50" s="25">
        <f>I51+I60</f>
        <v>9349.7000000000007</v>
      </c>
    </row>
    <row r="51" spans="1:9" ht="38.25" customHeight="1" x14ac:dyDescent="0.2">
      <c r="A51" s="2" t="s">
        <v>41</v>
      </c>
      <c r="B51" s="3" t="s">
        <v>11</v>
      </c>
      <c r="C51" s="3" t="s">
        <v>15</v>
      </c>
      <c r="D51" s="3" t="s">
        <v>42</v>
      </c>
      <c r="E51" s="4" t="s">
        <v>0</v>
      </c>
      <c r="F51" s="4"/>
      <c r="G51" s="4"/>
      <c r="H51" s="111"/>
      <c r="I51" s="25">
        <f>I52+I58</f>
        <v>9349.7000000000007</v>
      </c>
    </row>
    <row r="52" spans="1:9" ht="19.5" customHeight="1" x14ac:dyDescent="0.25">
      <c r="A52" s="2" t="s">
        <v>43</v>
      </c>
      <c r="B52" s="3" t="s">
        <v>11</v>
      </c>
      <c r="C52" s="3" t="s">
        <v>15</v>
      </c>
      <c r="D52" s="3" t="s">
        <v>44</v>
      </c>
      <c r="E52" s="9" t="s">
        <v>0</v>
      </c>
      <c r="F52" s="9"/>
      <c r="G52" s="9"/>
      <c r="H52" s="113"/>
      <c r="I52" s="25">
        <f>I53+I54+I55+I56+I57</f>
        <v>9346.1</v>
      </c>
    </row>
    <row r="53" spans="1:9" ht="31.7" customHeight="1" x14ac:dyDescent="0.25">
      <c r="A53" s="11" t="s">
        <v>45</v>
      </c>
      <c r="B53" s="12" t="s">
        <v>11</v>
      </c>
      <c r="C53" s="12" t="s">
        <v>15</v>
      </c>
      <c r="D53" s="12" t="s">
        <v>44</v>
      </c>
      <c r="E53" s="12" t="s">
        <v>46</v>
      </c>
      <c r="F53" s="12"/>
      <c r="G53" s="12"/>
      <c r="H53" s="115" t="s">
        <v>79</v>
      </c>
      <c r="I53" s="22">
        <v>6995.9</v>
      </c>
    </row>
    <row r="54" spans="1:9" ht="48.75" customHeight="1" x14ac:dyDescent="0.25">
      <c r="A54" s="11" t="s">
        <v>47</v>
      </c>
      <c r="B54" s="12" t="s">
        <v>11</v>
      </c>
      <c r="C54" s="12" t="s">
        <v>15</v>
      </c>
      <c r="D54" s="12" t="s">
        <v>44</v>
      </c>
      <c r="E54" s="12" t="s">
        <v>48</v>
      </c>
      <c r="F54" s="12"/>
      <c r="G54" s="12"/>
      <c r="H54" s="115" t="s">
        <v>79</v>
      </c>
      <c r="I54" s="22">
        <v>81.5</v>
      </c>
    </row>
    <row r="55" spans="1:9" ht="68.25" customHeight="1" x14ac:dyDescent="0.25">
      <c r="A55" s="11" t="s">
        <v>49</v>
      </c>
      <c r="B55" s="12" t="s">
        <v>11</v>
      </c>
      <c r="C55" s="12" t="s">
        <v>15</v>
      </c>
      <c r="D55" s="12" t="s">
        <v>44</v>
      </c>
      <c r="E55" s="12" t="s">
        <v>50</v>
      </c>
      <c r="F55" s="12"/>
      <c r="G55" s="12"/>
      <c r="H55" s="115" t="s">
        <v>79</v>
      </c>
      <c r="I55" s="22">
        <v>2112.8000000000002</v>
      </c>
    </row>
    <row r="56" spans="1:9" ht="42.75" customHeight="1" x14ac:dyDescent="0.25">
      <c r="A56" s="11" t="s">
        <v>83</v>
      </c>
      <c r="B56" s="12" t="s">
        <v>11</v>
      </c>
      <c r="C56" s="12" t="s">
        <v>15</v>
      </c>
      <c r="D56" s="12" t="s">
        <v>44</v>
      </c>
      <c r="E56" s="12" t="s">
        <v>38</v>
      </c>
      <c r="F56" s="12"/>
      <c r="G56" s="12"/>
      <c r="H56" s="115" t="s">
        <v>79</v>
      </c>
      <c r="I56" s="41">
        <v>150.9</v>
      </c>
    </row>
    <row r="57" spans="1:9" ht="15.75" customHeight="1" x14ac:dyDescent="0.25">
      <c r="A57" s="11" t="s">
        <v>51</v>
      </c>
      <c r="B57" s="12" t="s">
        <v>11</v>
      </c>
      <c r="C57" s="12" t="s">
        <v>15</v>
      </c>
      <c r="D57" s="12" t="s">
        <v>44</v>
      </c>
      <c r="E57" s="12" t="s">
        <v>52</v>
      </c>
      <c r="F57" s="12"/>
      <c r="G57" s="12"/>
      <c r="H57" s="115" t="s">
        <v>79</v>
      </c>
      <c r="I57" s="22">
        <v>5</v>
      </c>
    </row>
    <row r="58" spans="1:9" ht="31.7" customHeight="1" x14ac:dyDescent="0.25">
      <c r="A58" s="2" t="s">
        <v>53</v>
      </c>
      <c r="B58" s="3" t="s">
        <v>11</v>
      </c>
      <c r="C58" s="3" t="s">
        <v>15</v>
      </c>
      <c r="D58" s="3" t="s">
        <v>54</v>
      </c>
      <c r="E58" s="9" t="s">
        <v>0</v>
      </c>
      <c r="F58" s="9"/>
      <c r="G58" s="9"/>
      <c r="H58" s="113"/>
      <c r="I58" s="25">
        <f>I59</f>
        <v>3.6</v>
      </c>
    </row>
    <row r="59" spans="1:9" ht="32.25" customHeight="1" x14ac:dyDescent="0.25">
      <c r="A59" s="11" t="s">
        <v>83</v>
      </c>
      <c r="B59" s="12" t="s">
        <v>11</v>
      </c>
      <c r="C59" s="12" t="s">
        <v>15</v>
      </c>
      <c r="D59" s="12" t="s">
        <v>54</v>
      </c>
      <c r="E59" s="12" t="s">
        <v>38</v>
      </c>
      <c r="F59" s="12"/>
      <c r="G59" s="12"/>
      <c r="H59" s="115" t="s">
        <v>79</v>
      </c>
      <c r="I59" s="22">
        <v>3.6</v>
      </c>
    </row>
    <row r="60" spans="1:9" ht="77.25" customHeight="1" x14ac:dyDescent="0.25">
      <c r="A60" s="2" t="s">
        <v>67</v>
      </c>
      <c r="B60" s="3" t="s">
        <v>11</v>
      </c>
      <c r="C60" s="3" t="s">
        <v>15</v>
      </c>
      <c r="D60" s="3">
        <v>1030600000</v>
      </c>
      <c r="E60" s="12"/>
      <c r="F60" s="12"/>
      <c r="G60" s="12"/>
      <c r="H60" s="115"/>
      <c r="I60" s="25">
        <f>I61</f>
        <v>0</v>
      </c>
    </row>
    <row r="61" spans="1:9" ht="24" customHeight="1" x14ac:dyDescent="0.25">
      <c r="A61" s="11" t="s">
        <v>84</v>
      </c>
      <c r="B61" s="12" t="s">
        <v>11</v>
      </c>
      <c r="C61" s="12" t="s">
        <v>15</v>
      </c>
      <c r="D61" s="12">
        <v>1030600620</v>
      </c>
      <c r="E61" s="12">
        <v>851</v>
      </c>
      <c r="F61" s="12"/>
      <c r="G61" s="12"/>
      <c r="H61" s="115" t="s">
        <v>79</v>
      </c>
      <c r="I61" s="22">
        <v>0</v>
      </c>
    </row>
    <row r="62" spans="1:9" ht="20.25" customHeight="1" x14ac:dyDescent="0.25">
      <c r="A62" s="5" t="s">
        <v>55</v>
      </c>
      <c r="B62" s="3" t="s">
        <v>11</v>
      </c>
      <c r="C62" s="3" t="s">
        <v>56</v>
      </c>
      <c r="D62" s="6" t="s">
        <v>0</v>
      </c>
      <c r="E62" s="7" t="s">
        <v>0</v>
      </c>
      <c r="F62" s="7"/>
      <c r="G62" s="7"/>
      <c r="H62" s="112"/>
      <c r="I62" s="25">
        <f>I63+I69</f>
        <v>21935.5</v>
      </c>
    </row>
    <row r="63" spans="1:9" ht="20.25" customHeight="1" x14ac:dyDescent="0.25">
      <c r="A63" s="2" t="s">
        <v>57</v>
      </c>
      <c r="B63" s="3" t="s">
        <v>11</v>
      </c>
      <c r="C63" s="3" t="s">
        <v>58</v>
      </c>
      <c r="D63" s="8" t="s">
        <v>0</v>
      </c>
      <c r="E63" s="9" t="s">
        <v>0</v>
      </c>
      <c r="F63" s="9"/>
      <c r="G63" s="9"/>
      <c r="H63" s="113"/>
      <c r="I63" s="40">
        <f>I64</f>
        <v>21465.7</v>
      </c>
    </row>
    <row r="64" spans="1:9" ht="50.25" customHeight="1" x14ac:dyDescent="0.25">
      <c r="A64" s="2" t="s">
        <v>16</v>
      </c>
      <c r="B64" s="3" t="s">
        <v>11</v>
      </c>
      <c r="C64" s="3" t="s">
        <v>58</v>
      </c>
      <c r="D64" s="3" t="s">
        <v>17</v>
      </c>
      <c r="E64" s="9" t="s">
        <v>0</v>
      </c>
      <c r="F64" s="9"/>
      <c r="G64" s="9"/>
      <c r="H64" s="113"/>
      <c r="I64" s="40">
        <f>I65</f>
        <v>21465.7</v>
      </c>
    </row>
    <row r="65" spans="1:9" ht="62.25" customHeight="1" x14ac:dyDescent="0.2">
      <c r="A65" s="2" t="s">
        <v>18</v>
      </c>
      <c r="B65" s="3" t="s">
        <v>11</v>
      </c>
      <c r="C65" s="3" t="s">
        <v>58</v>
      </c>
      <c r="D65" s="3" t="s">
        <v>19</v>
      </c>
      <c r="E65" s="10" t="s">
        <v>0</v>
      </c>
      <c r="F65" s="10"/>
      <c r="G65" s="10"/>
      <c r="H65" s="114"/>
      <c r="I65" s="40">
        <f>I66</f>
        <v>21465.7</v>
      </c>
    </row>
    <row r="66" spans="1:9" ht="57.75" customHeight="1" x14ac:dyDescent="0.2">
      <c r="A66" s="2" t="s">
        <v>59</v>
      </c>
      <c r="B66" s="3" t="s">
        <v>11</v>
      </c>
      <c r="C66" s="3" t="s">
        <v>58</v>
      </c>
      <c r="D66" s="3" t="s">
        <v>60</v>
      </c>
      <c r="E66" s="4" t="s">
        <v>0</v>
      </c>
      <c r="F66" s="4"/>
      <c r="G66" s="4"/>
      <c r="H66" s="111"/>
      <c r="I66" s="40">
        <f>I67</f>
        <v>21465.7</v>
      </c>
    </row>
    <row r="67" spans="1:9" ht="80.099999999999994" customHeight="1" x14ac:dyDescent="0.25">
      <c r="A67" s="2" t="s">
        <v>61</v>
      </c>
      <c r="B67" s="3" t="s">
        <v>11</v>
      </c>
      <c r="C67" s="3" t="s">
        <v>58</v>
      </c>
      <c r="D67" s="3" t="s">
        <v>62</v>
      </c>
      <c r="E67" s="9" t="s">
        <v>0</v>
      </c>
      <c r="F67" s="9"/>
      <c r="G67" s="9"/>
      <c r="H67" s="113"/>
      <c r="I67" s="40">
        <f>I68</f>
        <v>21465.7</v>
      </c>
    </row>
    <row r="68" spans="1:9" ht="83.25" customHeight="1" x14ac:dyDescent="0.25">
      <c r="A68" s="11" t="s">
        <v>63</v>
      </c>
      <c r="B68" s="12" t="s">
        <v>11</v>
      </c>
      <c r="C68" s="12" t="s">
        <v>58</v>
      </c>
      <c r="D68" s="12" t="s">
        <v>62</v>
      </c>
      <c r="E68" s="12" t="s">
        <v>64</v>
      </c>
      <c r="F68" s="12"/>
      <c r="G68" s="12"/>
      <c r="H68" s="115" t="s">
        <v>79</v>
      </c>
      <c r="I68" s="22">
        <v>21465.7</v>
      </c>
    </row>
    <row r="69" spans="1:9" ht="31.7" customHeight="1" x14ac:dyDescent="0.25">
      <c r="A69" s="2" t="s">
        <v>65</v>
      </c>
      <c r="B69" s="3" t="s">
        <v>11</v>
      </c>
      <c r="C69" s="3" t="s">
        <v>66</v>
      </c>
      <c r="D69" s="8" t="s">
        <v>0</v>
      </c>
      <c r="E69" s="9" t="s">
        <v>0</v>
      </c>
      <c r="F69" s="9"/>
      <c r="G69" s="9"/>
      <c r="H69" s="113"/>
      <c r="I69" s="25">
        <f>I70</f>
        <v>469.8</v>
      </c>
    </row>
    <row r="70" spans="1:9" ht="48.75" customHeight="1" x14ac:dyDescent="0.25">
      <c r="A70" s="2" t="s">
        <v>16</v>
      </c>
      <c r="B70" s="3" t="s">
        <v>11</v>
      </c>
      <c r="C70" s="3" t="s">
        <v>66</v>
      </c>
      <c r="D70" s="3" t="s">
        <v>17</v>
      </c>
      <c r="E70" s="9" t="s">
        <v>0</v>
      </c>
      <c r="F70" s="9"/>
      <c r="G70" s="9"/>
      <c r="H70" s="113"/>
      <c r="I70" s="25">
        <f>I71</f>
        <v>469.8</v>
      </c>
    </row>
    <row r="71" spans="1:9" ht="36.75" customHeight="1" x14ac:dyDescent="0.2">
      <c r="A71" s="2" t="s">
        <v>39</v>
      </c>
      <c r="B71" s="3" t="s">
        <v>11</v>
      </c>
      <c r="C71" s="3" t="s">
        <v>66</v>
      </c>
      <c r="D71" s="3" t="s">
        <v>40</v>
      </c>
      <c r="E71" s="10" t="s">
        <v>0</v>
      </c>
      <c r="F71" s="10"/>
      <c r="G71" s="10"/>
      <c r="H71" s="114"/>
      <c r="I71" s="25">
        <f>I72</f>
        <v>469.8</v>
      </c>
    </row>
    <row r="72" spans="1:9" ht="72.75" customHeight="1" x14ac:dyDescent="0.2">
      <c r="A72" s="2" t="s">
        <v>67</v>
      </c>
      <c r="B72" s="3" t="s">
        <v>11</v>
      </c>
      <c r="C72" s="3" t="s">
        <v>66</v>
      </c>
      <c r="D72" s="3" t="s">
        <v>68</v>
      </c>
      <c r="E72" s="4" t="s">
        <v>0</v>
      </c>
      <c r="F72" s="4"/>
      <c r="G72" s="4"/>
      <c r="H72" s="111"/>
      <c r="I72" s="25">
        <f>I73+I75</f>
        <v>469.8</v>
      </c>
    </row>
    <row r="73" spans="1:9" ht="24.75" customHeight="1" x14ac:dyDescent="0.2">
      <c r="A73" s="17" t="s">
        <v>84</v>
      </c>
      <c r="B73" s="18" t="s">
        <v>11</v>
      </c>
      <c r="C73" s="18" t="s">
        <v>66</v>
      </c>
      <c r="D73" s="18">
        <v>1030600620</v>
      </c>
      <c r="E73" s="28"/>
      <c r="F73" s="28"/>
      <c r="G73" s="28"/>
      <c r="H73" s="119"/>
      <c r="I73" s="25">
        <f>I74</f>
        <v>0</v>
      </c>
    </row>
    <row r="74" spans="1:9" ht="31.5" customHeight="1" x14ac:dyDescent="0.25">
      <c r="A74" s="20" t="s">
        <v>71</v>
      </c>
      <c r="B74" s="29" t="s">
        <v>11</v>
      </c>
      <c r="C74" s="29" t="s">
        <v>66</v>
      </c>
      <c r="D74" s="29">
        <v>1030600620</v>
      </c>
      <c r="E74" s="21" t="s">
        <v>72</v>
      </c>
      <c r="F74" s="21"/>
      <c r="G74" s="21"/>
      <c r="H74" s="120" t="s">
        <v>79</v>
      </c>
      <c r="I74" s="22">
        <v>0</v>
      </c>
    </row>
    <row r="75" spans="1:9" ht="20.25" customHeight="1" x14ac:dyDescent="0.25">
      <c r="A75" s="17" t="s">
        <v>69</v>
      </c>
      <c r="B75" s="18" t="s">
        <v>11</v>
      </c>
      <c r="C75" s="18" t="s">
        <v>66</v>
      </c>
      <c r="D75" s="18" t="s">
        <v>70</v>
      </c>
      <c r="E75" s="19" t="s">
        <v>0</v>
      </c>
      <c r="F75" s="19"/>
      <c r="G75" s="19"/>
      <c r="H75" s="121"/>
      <c r="I75" s="25">
        <f>I76</f>
        <v>469.8</v>
      </c>
    </row>
    <row r="76" spans="1:9" ht="31.7" customHeight="1" x14ac:dyDescent="0.25">
      <c r="A76" s="20" t="s">
        <v>71</v>
      </c>
      <c r="B76" s="21" t="s">
        <v>11</v>
      </c>
      <c r="C76" s="21" t="s">
        <v>66</v>
      </c>
      <c r="D76" s="21" t="s">
        <v>70</v>
      </c>
      <c r="E76" s="21" t="s">
        <v>72</v>
      </c>
      <c r="F76" s="21"/>
      <c r="G76" s="21"/>
      <c r="H76" s="120" t="s">
        <v>79</v>
      </c>
      <c r="I76" s="22">
        <v>469.8</v>
      </c>
    </row>
  </sheetData>
  <autoFilter ref="A11:M76"/>
  <mergeCells count="19">
    <mergeCell ref="A6:I6"/>
    <mergeCell ref="A1:I1"/>
    <mergeCell ref="A2:I2"/>
    <mergeCell ref="A3:I3"/>
    <mergeCell ref="A4:I4"/>
    <mergeCell ref="A5:I5"/>
    <mergeCell ref="A8:I8"/>
    <mergeCell ref="A9:I9"/>
    <mergeCell ref="A10:A11"/>
    <mergeCell ref="B10:E10"/>
    <mergeCell ref="G10:G11"/>
    <mergeCell ref="H10:H11"/>
    <mergeCell ref="I10:I11"/>
    <mergeCell ref="F10:F11"/>
    <mergeCell ref="A48:A49"/>
    <mergeCell ref="A24:A25"/>
    <mergeCell ref="A27:A28"/>
    <mergeCell ref="A30:A31"/>
    <mergeCell ref="A45:A46"/>
  </mergeCells>
  <printOptions horizontalCentered="1"/>
  <pageMargins left="0.23622047244094491" right="0" top="0.35433070866141736" bottom="0.15748031496062992" header="0.31496062992125984" footer="0.31496062992125984"/>
  <pageSetup paperSize="9" scale="80" fitToHeight="5" orientation="portrait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opLeftCell="A79" workbookViewId="0">
      <selection activeCell="A83" sqref="A83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7" width="10.33203125" customWidth="1"/>
    <col min="8" max="8" width="6.83203125" style="122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111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27" t="s">
        <v>0</v>
      </c>
      <c r="B7" s="27" t="s">
        <v>0</v>
      </c>
      <c r="C7" s="27" t="s">
        <v>0</v>
      </c>
      <c r="D7" s="27" t="s">
        <v>0</v>
      </c>
      <c r="E7" s="27" t="s">
        <v>0</v>
      </c>
      <c r="F7" s="27"/>
      <c r="G7" s="108"/>
      <c r="H7" s="110"/>
      <c r="I7" s="27" t="s">
        <v>0</v>
      </c>
    </row>
    <row r="8" spans="1:13" ht="42" customHeight="1" x14ac:dyDescent="0.2">
      <c r="A8" s="194" t="s">
        <v>119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70" t="s">
        <v>123</v>
      </c>
      <c r="G10" s="170" t="s">
        <v>77</v>
      </c>
      <c r="H10" s="190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71"/>
      <c r="G11" s="171"/>
      <c r="H11" s="191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4"/>
      <c r="G12" s="30"/>
      <c r="H12" s="111"/>
      <c r="I12" s="25">
        <f>I13+I62</f>
        <v>40596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7"/>
      <c r="G13" s="31"/>
      <c r="H13" s="112"/>
      <c r="I13" s="25">
        <f>I14</f>
        <v>18660.5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9"/>
      <c r="G14" s="32"/>
      <c r="H14" s="113"/>
      <c r="I14" s="25">
        <f>I15</f>
        <v>18660.5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9"/>
      <c r="G15" s="32"/>
      <c r="H15" s="113"/>
      <c r="I15" s="25">
        <f>I16+I39+I50</f>
        <v>18660.5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0"/>
      <c r="G16" s="33"/>
      <c r="H16" s="114"/>
      <c r="I16" s="25">
        <f>I17+I32</f>
        <v>6240.8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4"/>
      <c r="G17" s="30"/>
      <c r="H17" s="111"/>
      <c r="I17" s="25">
        <f>I18+I20+I22</f>
        <v>5906.3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9"/>
      <c r="G18" s="32"/>
      <c r="H18" s="113"/>
      <c r="I18" s="25">
        <f>I19</f>
        <v>581.29999999999995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2"/>
      <c r="G19" s="34"/>
      <c r="H19" s="115" t="s">
        <v>79</v>
      </c>
      <c r="I19" s="22">
        <v>581.29999999999995</v>
      </c>
    </row>
    <row r="20" spans="1:9" ht="54" customHeight="1" x14ac:dyDescent="0.2">
      <c r="A20" s="2" t="s">
        <v>80</v>
      </c>
      <c r="B20" s="15" t="s">
        <v>11</v>
      </c>
      <c r="C20" s="15" t="s">
        <v>15</v>
      </c>
      <c r="D20" s="15">
        <v>1010205330</v>
      </c>
      <c r="E20" s="15"/>
      <c r="F20" s="15"/>
      <c r="G20" s="35"/>
      <c r="H20" s="116"/>
      <c r="I20" s="40">
        <f>I21</f>
        <v>325</v>
      </c>
    </row>
    <row r="21" spans="1:9" ht="48" customHeight="1" x14ac:dyDescent="0.25">
      <c r="A21" s="16" t="s">
        <v>83</v>
      </c>
      <c r="B21" s="12" t="s">
        <v>11</v>
      </c>
      <c r="C21" s="12" t="s">
        <v>15</v>
      </c>
      <c r="D21" s="12">
        <v>1010205330</v>
      </c>
      <c r="E21" s="12">
        <v>244</v>
      </c>
      <c r="F21" s="12"/>
      <c r="G21" s="34"/>
      <c r="H21" s="115" t="s">
        <v>79</v>
      </c>
      <c r="I21" s="41">
        <v>325</v>
      </c>
    </row>
    <row r="22" spans="1:9" ht="48" customHeight="1" x14ac:dyDescent="0.25">
      <c r="A22" s="17" t="s">
        <v>91</v>
      </c>
      <c r="B22" s="3" t="s">
        <v>11</v>
      </c>
      <c r="C22" s="3" t="s">
        <v>15</v>
      </c>
      <c r="D22" s="3" t="s">
        <v>90</v>
      </c>
      <c r="E22" s="12"/>
      <c r="F22" s="12"/>
      <c r="G22" s="34"/>
      <c r="H22" s="115"/>
      <c r="I22" s="84">
        <f>I23+I26+I29</f>
        <v>5000</v>
      </c>
    </row>
    <row r="23" spans="1:9" ht="48" customHeight="1" x14ac:dyDescent="0.25">
      <c r="A23" s="11" t="s">
        <v>83</v>
      </c>
      <c r="B23" s="12" t="s">
        <v>11</v>
      </c>
      <c r="C23" s="12" t="s">
        <v>15</v>
      </c>
      <c r="D23" s="12" t="s">
        <v>90</v>
      </c>
      <c r="E23" s="12">
        <v>244</v>
      </c>
      <c r="F23" s="12"/>
      <c r="G23" s="34"/>
      <c r="H23" s="115"/>
      <c r="I23" s="41">
        <f>I24+I25</f>
        <v>620</v>
      </c>
    </row>
    <row r="24" spans="1:9" ht="28.5" customHeight="1" x14ac:dyDescent="0.25">
      <c r="A24" s="180" t="s">
        <v>91</v>
      </c>
      <c r="B24" s="46" t="s">
        <v>11</v>
      </c>
      <c r="C24" s="46" t="s">
        <v>15</v>
      </c>
      <c r="D24" s="46" t="s">
        <v>90</v>
      </c>
      <c r="E24" s="46">
        <v>244</v>
      </c>
      <c r="F24" s="46" t="s">
        <v>128</v>
      </c>
      <c r="G24" s="47"/>
      <c r="H24" s="117" t="s">
        <v>89</v>
      </c>
      <c r="I24" s="100">
        <v>502.2</v>
      </c>
    </row>
    <row r="25" spans="1:9" ht="27.75" customHeight="1" x14ac:dyDescent="0.25">
      <c r="A25" s="181"/>
      <c r="B25" s="46" t="s">
        <v>11</v>
      </c>
      <c r="C25" s="46" t="s">
        <v>15</v>
      </c>
      <c r="D25" s="46" t="s">
        <v>90</v>
      </c>
      <c r="E25" s="46">
        <v>244</v>
      </c>
      <c r="F25" s="46"/>
      <c r="G25" s="47"/>
      <c r="H25" s="117" t="s">
        <v>88</v>
      </c>
      <c r="I25" s="100">
        <v>117.8</v>
      </c>
    </row>
    <row r="26" spans="1:9" ht="54.75" customHeight="1" x14ac:dyDescent="0.25">
      <c r="A26" s="20" t="s">
        <v>71</v>
      </c>
      <c r="B26" s="45" t="s">
        <v>11</v>
      </c>
      <c r="C26" s="12" t="s">
        <v>15</v>
      </c>
      <c r="D26" s="12" t="s">
        <v>90</v>
      </c>
      <c r="E26" s="12">
        <v>612</v>
      </c>
      <c r="F26" s="12"/>
      <c r="G26" s="34"/>
      <c r="H26" s="115"/>
      <c r="I26" s="22">
        <f>I27+I28</f>
        <v>990</v>
      </c>
    </row>
    <row r="27" spans="1:9" ht="31.5" customHeight="1" x14ac:dyDescent="0.25">
      <c r="A27" s="180" t="s">
        <v>91</v>
      </c>
      <c r="B27" s="49" t="s">
        <v>11</v>
      </c>
      <c r="C27" s="46" t="s">
        <v>15</v>
      </c>
      <c r="D27" s="46" t="s">
        <v>90</v>
      </c>
      <c r="E27" s="46">
        <v>612</v>
      </c>
      <c r="F27" s="46" t="s">
        <v>128</v>
      </c>
      <c r="G27" s="47"/>
      <c r="H27" s="117" t="s">
        <v>89</v>
      </c>
      <c r="I27" s="101">
        <v>801.9</v>
      </c>
    </row>
    <row r="28" spans="1:9" ht="28.5" customHeight="1" x14ac:dyDescent="0.25">
      <c r="A28" s="181"/>
      <c r="B28" s="49" t="s">
        <v>11</v>
      </c>
      <c r="C28" s="46" t="s">
        <v>15</v>
      </c>
      <c r="D28" s="46" t="s">
        <v>90</v>
      </c>
      <c r="E28" s="46">
        <v>612</v>
      </c>
      <c r="F28" s="46"/>
      <c r="G28" s="47"/>
      <c r="H28" s="117" t="s">
        <v>88</v>
      </c>
      <c r="I28" s="101">
        <v>188.1</v>
      </c>
    </row>
    <row r="29" spans="1:9" ht="130.5" customHeight="1" x14ac:dyDescent="0.25">
      <c r="A29" s="11" t="s">
        <v>30</v>
      </c>
      <c r="B29" s="12" t="s">
        <v>11</v>
      </c>
      <c r="C29" s="12" t="s">
        <v>15</v>
      </c>
      <c r="D29" s="12" t="s">
        <v>90</v>
      </c>
      <c r="E29" s="12">
        <v>632</v>
      </c>
      <c r="F29" s="12"/>
      <c r="G29" s="34"/>
      <c r="H29" s="115"/>
      <c r="I29" s="22">
        <f>I30+I31</f>
        <v>3390</v>
      </c>
    </row>
    <row r="30" spans="1:9" ht="30.75" customHeight="1" x14ac:dyDescent="0.25">
      <c r="A30" s="180" t="s">
        <v>91</v>
      </c>
      <c r="B30" s="46" t="s">
        <v>11</v>
      </c>
      <c r="C30" s="46" t="s">
        <v>15</v>
      </c>
      <c r="D30" s="46" t="s">
        <v>90</v>
      </c>
      <c r="E30" s="46">
        <v>632</v>
      </c>
      <c r="F30" s="46" t="s">
        <v>128</v>
      </c>
      <c r="G30" s="47"/>
      <c r="H30" s="117" t="s">
        <v>89</v>
      </c>
      <c r="I30" s="101">
        <v>2745.9</v>
      </c>
    </row>
    <row r="31" spans="1:9" ht="28.5" customHeight="1" x14ac:dyDescent="0.25">
      <c r="A31" s="181"/>
      <c r="B31" s="46" t="s">
        <v>11</v>
      </c>
      <c r="C31" s="46" t="s">
        <v>15</v>
      </c>
      <c r="D31" s="46" t="s">
        <v>90</v>
      </c>
      <c r="E31" s="46">
        <v>632</v>
      </c>
      <c r="F31" s="46"/>
      <c r="G31" s="47"/>
      <c r="H31" s="117" t="s">
        <v>88</v>
      </c>
      <c r="I31" s="101">
        <v>644.1</v>
      </c>
    </row>
    <row r="32" spans="1:9" ht="44.25" customHeight="1" x14ac:dyDescent="0.2">
      <c r="A32" s="2" t="s">
        <v>26</v>
      </c>
      <c r="B32" s="3" t="s">
        <v>11</v>
      </c>
      <c r="C32" s="3" t="s">
        <v>15</v>
      </c>
      <c r="D32" s="3" t="s">
        <v>27</v>
      </c>
      <c r="E32" s="4" t="s">
        <v>0</v>
      </c>
      <c r="F32" s="4"/>
      <c r="G32" s="30"/>
      <c r="H32" s="111"/>
      <c r="I32" s="25">
        <f>I33+I35+I37</f>
        <v>334.5</v>
      </c>
    </row>
    <row r="33" spans="1:9" ht="40.5" customHeight="1" x14ac:dyDescent="0.25">
      <c r="A33" s="2" t="s">
        <v>28</v>
      </c>
      <c r="B33" s="3" t="s">
        <v>11</v>
      </c>
      <c r="C33" s="3" t="s">
        <v>15</v>
      </c>
      <c r="D33" s="3" t="s">
        <v>29</v>
      </c>
      <c r="E33" s="9" t="s">
        <v>0</v>
      </c>
      <c r="F33" s="9"/>
      <c r="G33" s="32"/>
      <c r="H33" s="113"/>
      <c r="I33" s="25">
        <f>I34</f>
        <v>100</v>
      </c>
    </row>
    <row r="34" spans="1:9" ht="123.75" customHeight="1" x14ac:dyDescent="0.25">
      <c r="A34" s="11" t="s">
        <v>30</v>
      </c>
      <c r="B34" s="12" t="s">
        <v>11</v>
      </c>
      <c r="C34" s="12" t="s">
        <v>15</v>
      </c>
      <c r="D34" s="12" t="s">
        <v>29</v>
      </c>
      <c r="E34" s="12" t="s">
        <v>31</v>
      </c>
      <c r="F34" s="12"/>
      <c r="G34" s="34"/>
      <c r="H34" s="115" t="s">
        <v>79</v>
      </c>
      <c r="I34" s="102">
        <v>100</v>
      </c>
    </row>
    <row r="35" spans="1:9" ht="38.25" customHeight="1" x14ac:dyDescent="0.2">
      <c r="A35" s="2" t="s">
        <v>81</v>
      </c>
      <c r="B35" s="3" t="s">
        <v>11</v>
      </c>
      <c r="C35" s="3" t="s">
        <v>15</v>
      </c>
      <c r="D35" s="3">
        <v>1010408240</v>
      </c>
      <c r="E35" s="3"/>
      <c r="F35" s="3"/>
      <c r="G35" s="36"/>
      <c r="H35" s="118"/>
      <c r="I35" s="25">
        <f>I36</f>
        <v>192.5</v>
      </c>
    </row>
    <row r="36" spans="1:9" ht="120" customHeight="1" x14ac:dyDescent="0.25">
      <c r="A36" s="11" t="s">
        <v>30</v>
      </c>
      <c r="B36" s="12" t="s">
        <v>11</v>
      </c>
      <c r="C36" s="12" t="s">
        <v>15</v>
      </c>
      <c r="D36" s="12">
        <v>1010408240</v>
      </c>
      <c r="E36" s="12">
        <v>632</v>
      </c>
      <c r="F36" s="12"/>
      <c r="G36" s="34"/>
      <c r="H36" s="115" t="s">
        <v>79</v>
      </c>
      <c r="I36" s="102">
        <v>192.5</v>
      </c>
    </row>
    <row r="37" spans="1:9" ht="35.25" customHeight="1" x14ac:dyDescent="0.2">
      <c r="A37" s="2" t="s">
        <v>82</v>
      </c>
      <c r="B37" s="3" t="s">
        <v>11</v>
      </c>
      <c r="C37" s="3" t="s">
        <v>15</v>
      </c>
      <c r="D37" s="3">
        <v>1010408250</v>
      </c>
      <c r="E37" s="3"/>
      <c r="F37" s="3"/>
      <c r="G37" s="36"/>
      <c r="H37" s="118"/>
      <c r="I37" s="25">
        <f>I38</f>
        <v>42</v>
      </c>
    </row>
    <row r="38" spans="1:9" ht="123" customHeight="1" x14ac:dyDescent="0.25">
      <c r="A38" s="11" t="s">
        <v>30</v>
      </c>
      <c r="B38" s="12" t="s">
        <v>11</v>
      </c>
      <c r="C38" s="12" t="s">
        <v>15</v>
      </c>
      <c r="D38" s="12">
        <v>1010408250</v>
      </c>
      <c r="E38" s="12">
        <v>632</v>
      </c>
      <c r="F38" s="12"/>
      <c r="G38" s="34"/>
      <c r="H38" s="115" t="s">
        <v>79</v>
      </c>
      <c r="I38" s="102">
        <v>42</v>
      </c>
    </row>
    <row r="39" spans="1:9" ht="53.25" customHeight="1" x14ac:dyDescent="0.2">
      <c r="A39" s="2" t="s">
        <v>32</v>
      </c>
      <c r="B39" s="3" t="s">
        <v>11</v>
      </c>
      <c r="C39" s="3" t="s">
        <v>15</v>
      </c>
      <c r="D39" s="3" t="s">
        <v>33</v>
      </c>
      <c r="E39" s="10" t="s">
        <v>0</v>
      </c>
      <c r="F39" s="10"/>
      <c r="G39" s="33"/>
      <c r="H39" s="114"/>
      <c r="I39" s="25">
        <f>I40</f>
        <v>3070</v>
      </c>
    </row>
    <row r="40" spans="1:9" ht="89.25" customHeight="1" x14ac:dyDescent="0.2">
      <c r="A40" s="2" t="s">
        <v>34</v>
      </c>
      <c r="B40" s="3" t="s">
        <v>11</v>
      </c>
      <c r="C40" s="3" t="s">
        <v>15</v>
      </c>
      <c r="D40" s="3" t="s">
        <v>35</v>
      </c>
      <c r="E40" s="4" t="s">
        <v>0</v>
      </c>
      <c r="F40" s="4"/>
      <c r="G40" s="30"/>
      <c r="H40" s="111"/>
      <c r="I40" s="25">
        <f>I41+I44+I47</f>
        <v>3070</v>
      </c>
    </row>
    <row r="41" spans="1:9" ht="42.75" customHeight="1" x14ac:dyDescent="0.25">
      <c r="A41" s="2" t="s">
        <v>36</v>
      </c>
      <c r="B41" s="3" t="s">
        <v>11</v>
      </c>
      <c r="C41" s="3" t="s">
        <v>15</v>
      </c>
      <c r="D41" s="3" t="s">
        <v>37</v>
      </c>
      <c r="E41" s="9" t="s">
        <v>0</v>
      </c>
      <c r="F41" s="9"/>
      <c r="G41" s="32"/>
      <c r="H41" s="113"/>
      <c r="I41" s="25">
        <f>I42+I43</f>
        <v>370</v>
      </c>
    </row>
    <row r="42" spans="1:9" ht="55.5" customHeight="1" x14ac:dyDescent="0.25">
      <c r="A42" s="11" t="s">
        <v>83</v>
      </c>
      <c r="B42" s="12" t="s">
        <v>11</v>
      </c>
      <c r="C42" s="12" t="s">
        <v>15</v>
      </c>
      <c r="D42" s="12" t="s">
        <v>37</v>
      </c>
      <c r="E42" s="12" t="s">
        <v>38</v>
      </c>
      <c r="F42" s="12"/>
      <c r="G42" s="34"/>
      <c r="H42" s="115" t="s">
        <v>79</v>
      </c>
      <c r="I42" s="22">
        <v>147</v>
      </c>
    </row>
    <row r="43" spans="1:9" ht="127.5" customHeight="1" x14ac:dyDescent="0.25">
      <c r="A43" s="11" t="s">
        <v>30</v>
      </c>
      <c r="B43" s="12" t="s">
        <v>11</v>
      </c>
      <c r="C43" s="12" t="s">
        <v>15</v>
      </c>
      <c r="D43" s="12" t="s">
        <v>37</v>
      </c>
      <c r="E43" s="12" t="s">
        <v>31</v>
      </c>
      <c r="F43" s="12"/>
      <c r="G43" s="34"/>
      <c r="H43" s="115" t="s">
        <v>79</v>
      </c>
      <c r="I43" s="22">
        <v>223</v>
      </c>
    </row>
    <row r="44" spans="1:9" ht="49.5" customHeight="1" x14ac:dyDescent="0.25">
      <c r="A44" s="11" t="s">
        <v>83</v>
      </c>
      <c r="B44" s="12" t="s">
        <v>11</v>
      </c>
      <c r="C44" s="12" t="s">
        <v>15</v>
      </c>
      <c r="D44" s="12" t="s">
        <v>92</v>
      </c>
      <c r="E44" s="12">
        <v>244</v>
      </c>
      <c r="F44" s="12"/>
      <c r="G44" s="34"/>
      <c r="H44" s="115"/>
      <c r="I44" s="22">
        <f>I45+I46</f>
        <v>1750</v>
      </c>
    </row>
    <row r="45" spans="1:9" ht="32.25" customHeight="1" x14ac:dyDescent="0.25">
      <c r="A45" s="180" t="s">
        <v>91</v>
      </c>
      <c r="B45" s="46" t="s">
        <v>11</v>
      </c>
      <c r="C45" s="46" t="s">
        <v>15</v>
      </c>
      <c r="D45" s="46" t="s">
        <v>92</v>
      </c>
      <c r="E45" s="46">
        <v>244</v>
      </c>
      <c r="F45" s="46" t="s">
        <v>128</v>
      </c>
      <c r="G45" s="47"/>
      <c r="H45" s="117" t="s">
        <v>89</v>
      </c>
      <c r="I45" s="22">
        <v>1417.5</v>
      </c>
    </row>
    <row r="46" spans="1:9" ht="32.25" customHeight="1" x14ac:dyDescent="0.25">
      <c r="A46" s="181"/>
      <c r="B46" s="46" t="s">
        <v>11</v>
      </c>
      <c r="C46" s="46" t="s">
        <v>15</v>
      </c>
      <c r="D46" s="46" t="s">
        <v>92</v>
      </c>
      <c r="E46" s="46">
        <v>244</v>
      </c>
      <c r="F46" s="12"/>
      <c r="G46" s="34"/>
      <c r="H46" s="117" t="s">
        <v>88</v>
      </c>
      <c r="I46" s="22">
        <v>332.5</v>
      </c>
    </row>
    <row r="47" spans="1:9" ht="32.25" customHeight="1" x14ac:dyDescent="0.25">
      <c r="A47" s="11" t="s">
        <v>30</v>
      </c>
      <c r="B47" s="12" t="s">
        <v>11</v>
      </c>
      <c r="C47" s="12" t="s">
        <v>15</v>
      </c>
      <c r="D47" s="12" t="s">
        <v>92</v>
      </c>
      <c r="E47" s="12">
        <v>632</v>
      </c>
      <c r="F47" s="12"/>
      <c r="G47" s="34"/>
      <c r="H47" s="115"/>
      <c r="I47" s="22">
        <f>I48+I49</f>
        <v>950</v>
      </c>
    </row>
    <row r="48" spans="1:9" ht="30.75" customHeight="1" x14ac:dyDescent="0.25">
      <c r="A48" s="180" t="s">
        <v>91</v>
      </c>
      <c r="B48" s="46" t="s">
        <v>11</v>
      </c>
      <c r="C48" s="46" t="s">
        <v>15</v>
      </c>
      <c r="D48" s="46" t="s">
        <v>92</v>
      </c>
      <c r="E48" s="46">
        <v>632</v>
      </c>
      <c r="F48" s="46" t="s">
        <v>128</v>
      </c>
      <c r="G48" s="47"/>
      <c r="H48" s="117" t="s">
        <v>89</v>
      </c>
      <c r="I48" s="22">
        <v>769.5</v>
      </c>
    </row>
    <row r="49" spans="1:9" ht="26.25" customHeight="1" x14ac:dyDescent="0.25">
      <c r="A49" s="181"/>
      <c r="B49" s="46" t="s">
        <v>11</v>
      </c>
      <c r="C49" s="46" t="s">
        <v>15</v>
      </c>
      <c r="D49" s="46" t="s">
        <v>92</v>
      </c>
      <c r="E49" s="46">
        <v>632</v>
      </c>
      <c r="F49" s="12"/>
      <c r="G49" s="34"/>
      <c r="H49" s="117" t="s">
        <v>88</v>
      </c>
      <c r="I49" s="22">
        <v>180.5</v>
      </c>
    </row>
    <row r="50" spans="1:9" ht="36" customHeight="1" x14ac:dyDescent="0.2">
      <c r="A50" s="2" t="s">
        <v>39</v>
      </c>
      <c r="B50" s="3" t="s">
        <v>11</v>
      </c>
      <c r="C50" s="3" t="s">
        <v>15</v>
      </c>
      <c r="D50" s="3" t="s">
        <v>40</v>
      </c>
      <c r="E50" s="10" t="s">
        <v>0</v>
      </c>
      <c r="F50" s="10"/>
      <c r="G50" s="33"/>
      <c r="H50" s="114"/>
      <c r="I50" s="25">
        <f>I51+I60</f>
        <v>9349.7000000000007</v>
      </c>
    </row>
    <row r="51" spans="1:9" ht="38.25" customHeight="1" x14ac:dyDescent="0.2">
      <c r="A51" s="2" t="s">
        <v>41</v>
      </c>
      <c r="B51" s="3" t="s">
        <v>11</v>
      </c>
      <c r="C51" s="3" t="s">
        <v>15</v>
      </c>
      <c r="D51" s="3" t="s">
        <v>42</v>
      </c>
      <c r="E51" s="4" t="s">
        <v>0</v>
      </c>
      <c r="F51" s="4"/>
      <c r="G51" s="30"/>
      <c r="H51" s="111"/>
      <c r="I51" s="25">
        <f>I52+I58</f>
        <v>9349.7000000000007</v>
      </c>
    </row>
    <row r="52" spans="1:9" ht="19.5" customHeight="1" x14ac:dyDescent="0.25">
      <c r="A52" s="2" t="s">
        <v>43</v>
      </c>
      <c r="B52" s="3" t="s">
        <v>11</v>
      </c>
      <c r="C52" s="3" t="s">
        <v>15</v>
      </c>
      <c r="D52" s="3" t="s">
        <v>44</v>
      </c>
      <c r="E52" s="9" t="s">
        <v>0</v>
      </c>
      <c r="F52" s="9"/>
      <c r="G52" s="32"/>
      <c r="H52" s="113"/>
      <c r="I52" s="25">
        <f>I53+I54+I55+I56+I57</f>
        <v>9346.1</v>
      </c>
    </row>
    <row r="53" spans="1:9" ht="31.7" customHeight="1" x14ac:dyDescent="0.25">
      <c r="A53" s="11" t="s">
        <v>45</v>
      </c>
      <c r="B53" s="12" t="s">
        <v>11</v>
      </c>
      <c r="C53" s="12" t="s">
        <v>15</v>
      </c>
      <c r="D53" s="12" t="s">
        <v>44</v>
      </c>
      <c r="E53" s="12" t="s">
        <v>46</v>
      </c>
      <c r="F53" s="12"/>
      <c r="G53" s="34"/>
      <c r="H53" s="115" t="s">
        <v>79</v>
      </c>
      <c r="I53" s="22">
        <v>6995.9</v>
      </c>
    </row>
    <row r="54" spans="1:9" ht="48.75" customHeight="1" x14ac:dyDescent="0.25">
      <c r="A54" s="11" t="s">
        <v>47</v>
      </c>
      <c r="B54" s="12" t="s">
        <v>11</v>
      </c>
      <c r="C54" s="12" t="s">
        <v>15</v>
      </c>
      <c r="D54" s="12" t="s">
        <v>44</v>
      </c>
      <c r="E54" s="12" t="s">
        <v>48</v>
      </c>
      <c r="F54" s="12"/>
      <c r="G54" s="34"/>
      <c r="H54" s="115" t="s">
        <v>79</v>
      </c>
      <c r="I54" s="22">
        <v>81.5</v>
      </c>
    </row>
    <row r="55" spans="1:9" ht="68.25" customHeight="1" x14ac:dyDescent="0.25">
      <c r="A55" s="11" t="s">
        <v>49</v>
      </c>
      <c r="B55" s="12" t="s">
        <v>11</v>
      </c>
      <c r="C55" s="12" t="s">
        <v>15</v>
      </c>
      <c r="D55" s="12" t="s">
        <v>44</v>
      </c>
      <c r="E55" s="12" t="s">
        <v>50</v>
      </c>
      <c r="F55" s="12"/>
      <c r="G55" s="34"/>
      <c r="H55" s="115" t="s">
        <v>79</v>
      </c>
      <c r="I55" s="22">
        <v>2112.8000000000002</v>
      </c>
    </row>
    <row r="56" spans="1:9" ht="42.75" customHeight="1" x14ac:dyDescent="0.25">
      <c r="A56" s="11" t="s">
        <v>83</v>
      </c>
      <c r="B56" s="12" t="s">
        <v>11</v>
      </c>
      <c r="C56" s="12" t="s">
        <v>15</v>
      </c>
      <c r="D56" s="12" t="s">
        <v>44</v>
      </c>
      <c r="E56" s="12" t="s">
        <v>38</v>
      </c>
      <c r="F56" s="12"/>
      <c r="G56" s="34"/>
      <c r="H56" s="115" t="s">
        <v>79</v>
      </c>
      <c r="I56" s="41">
        <v>150.9</v>
      </c>
    </row>
    <row r="57" spans="1:9" ht="15.75" customHeight="1" x14ac:dyDescent="0.25">
      <c r="A57" s="11" t="s">
        <v>51</v>
      </c>
      <c r="B57" s="12" t="s">
        <v>11</v>
      </c>
      <c r="C57" s="12" t="s">
        <v>15</v>
      </c>
      <c r="D57" s="12" t="s">
        <v>44</v>
      </c>
      <c r="E57" s="12" t="s">
        <v>52</v>
      </c>
      <c r="F57" s="12"/>
      <c r="G57" s="34"/>
      <c r="H57" s="115" t="s">
        <v>79</v>
      </c>
      <c r="I57" s="22">
        <v>5</v>
      </c>
    </row>
    <row r="58" spans="1:9" ht="31.7" customHeight="1" x14ac:dyDescent="0.25">
      <c r="A58" s="2" t="s">
        <v>53</v>
      </c>
      <c r="B58" s="3" t="s">
        <v>11</v>
      </c>
      <c r="C58" s="3" t="s">
        <v>15</v>
      </c>
      <c r="D58" s="3" t="s">
        <v>54</v>
      </c>
      <c r="E58" s="9" t="s">
        <v>0</v>
      </c>
      <c r="F58" s="9"/>
      <c r="G58" s="32"/>
      <c r="H58" s="113"/>
      <c r="I58" s="25">
        <f>I59</f>
        <v>3.6</v>
      </c>
    </row>
    <row r="59" spans="1:9" ht="32.25" customHeight="1" x14ac:dyDescent="0.25">
      <c r="A59" s="11" t="s">
        <v>83</v>
      </c>
      <c r="B59" s="12" t="s">
        <v>11</v>
      </c>
      <c r="C59" s="12" t="s">
        <v>15</v>
      </c>
      <c r="D59" s="12" t="s">
        <v>54</v>
      </c>
      <c r="E59" s="12" t="s">
        <v>38</v>
      </c>
      <c r="F59" s="12"/>
      <c r="G59" s="34"/>
      <c r="H59" s="115" t="s">
        <v>79</v>
      </c>
      <c r="I59" s="22">
        <v>3.6</v>
      </c>
    </row>
    <row r="60" spans="1:9" ht="77.25" customHeight="1" x14ac:dyDescent="0.25">
      <c r="A60" s="2" t="s">
        <v>67</v>
      </c>
      <c r="B60" s="3" t="s">
        <v>11</v>
      </c>
      <c r="C60" s="3" t="s">
        <v>15</v>
      </c>
      <c r="D60" s="3">
        <v>1030600000</v>
      </c>
      <c r="E60" s="12"/>
      <c r="F60" s="12"/>
      <c r="G60" s="34"/>
      <c r="H60" s="115"/>
      <c r="I60" s="25">
        <f>I61</f>
        <v>0</v>
      </c>
    </row>
    <row r="61" spans="1:9" ht="24" customHeight="1" x14ac:dyDescent="0.25">
      <c r="A61" s="11" t="s">
        <v>84</v>
      </c>
      <c r="B61" s="12" t="s">
        <v>11</v>
      </c>
      <c r="C61" s="12" t="s">
        <v>15</v>
      </c>
      <c r="D61" s="12">
        <v>1030600620</v>
      </c>
      <c r="E61" s="12">
        <v>851</v>
      </c>
      <c r="F61" s="12"/>
      <c r="G61" s="34"/>
      <c r="H61" s="115" t="s">
        <v>79</v>
      </c>
      <c r="I61" s="22">
        <v>0</v>
      </c>
    </row>
    <row r="62" spans="1:9" ht="20.25" customHeight="1" x14ac:dyDescent="0.25">
      <c r="A62" s="5" t="s">
        <v>55</v>
      </c>
      <c r="B62" s="3" t="s">
        <v>11</v>
      </c>
      <c r="C62" s="3" t="s">
        <v>56</v>
      </c>
      <c r="D62" s="6" t="s">
        <v>0</v>
      </c>
      <c r="E62" s="7" t="s">
        <v>0</v>
      </c>
      <c r="F62" s="7"/>
      <c r="G62" s="31"/>
      <c r="H62" s="112"/>
      <c r="I62" s="25">
        <f>I63+I69</f>
        <v>21935.5</v>
      </c>
    </row>
    <row r="63" spans="1:9" ht="20.25" customHeight="1" x14ac:dyDescent="0.25">
      <c r="A63" s="2" t="s">
        <v>57</v>
      </c>
      <c r="B63" s="3" t="s">
        <v>11</v>
      </c>
      <c r="C63" s="3" t="s">
        <v>58</v>
      </c>
      <c r="D63" s="8" t="s">
        <v>0</v>
      </c>
      <c r="E63" s="9" t="s">
        <v>0</v>
      </c>
      <c r="F63" s="9"/>
      <c r="G63" s="32"/>
      <c r="H63" s="113"/>
      <c r="I63" s="40">
        <f>I64</f>
        <v>21465.7</v>
      </c>
    </row>
    <row r="64" spans="1:9" ht="50.25" customHeight="1" x14ac:dyDescent="0.25">
      <c r="A64" s="2" t="s">
        <v>16</v>
      </c>
      <c r="B64" s="3" t="s">
        <v>11</v>
      </c>
      <c r="C64" s="3" t="s">
        <v>58</v>
      </c>
      <c r="D64" s="3" t="s">
        <v>17</v>
      </c>
      <c r="E64" s="9" t="s">
        <v>0</v>
      </c>
      <c r="F64" s="9"/>
      <c r="G64" s="32"/>
      <c r="H64" s="113"/>
      <c r="I64" s="40">
        <f>I65</f>
        <v>21465.7</v>
      </c>
    </row>
    <row r="65" spans="1:16" ht="62.25" customHeight="1" x14ac:dyDescent="0.2">
      <c r="A65" s="2" t="s">
        <v>18</v>
      </c>
      <c r="B65" s="3" t="s">
        <v>11</v>
      </c>
      <c r="C65" s="3" t="s">
        <v>58</v>
      </c>
      <c r="D65" s="3" t="s">
        <v>19</v>
      </c>
      <c r="E65" s="10" t="s">
        <v>0</v>
      </c>
      <c r="F65" s="10"/>
      <c r="G65" s="33"/>
      <c r="H65" s="114"/>
      <c r="I65" s="40">
        <f>I66</f>
        <v>21465.7</v>
      </c>
    </row>
    <row r="66" spans="1:16" ht="57.75" customHeight="1" x14ac:dyDescent="0.2">
      <c r="A66" s="2" t="s">
        <v>59</v>
      </c>
      <c r="B66" s="3" t="s">
        <v>11</v>
      </c>
      <c r="C66" s="3" t="s">
        <v>58</v>
      </c>
      <c r="D66" s="3" t="s">
        <v>60</v>
      </c>
      <c r="E66" s="4" t="s">
        <v>0</v>
      </c>
      <c r="F66" s="4"/>
      <c r="G66" s="30"/>
      <c r="H66" s="111"/>
      <c r="I66" s="40">
        <f>I67</f>
        <v>21465.7</v>
      </c>
    </row>
    <row r="67" spans="1:16" ht="80.099999999999994" customHeight="1" x14ac:dyDescent="0.25">
      <c r="A67" s="2" t="s">
        <v>61</v>
      </c>
      <c r="B67" s="3" t="s">
        <v>11</v>
      </c>
      <c r="C67" s="3" t="s">
        <v>58</v>
      </c>
      <c r="D67" s="3" t="s">
        <v>62</v>
      </c>
      <c r="E67" s="9" t="s">
        <v>0</v>
      </c>
      <c r="F67" s="9"/>
      <c r="G67" s="32"/>
      <c r="H67" s="113"/>
      <c r="I67" s="40">
        <f>I68</f>
        <v>21465.7</v>
      </c>
    </row>
    <row r="68" spans="1:16" ht="83.25" customHeight="1" x14ac:dyDescent="0.25">
      <c r="A68" s="11" t="s">
        <v>63</v>
      </c>
      <c r="B68" s="12" t="s">
        <v>11</v>
      </c>
      <c r="C68" s="12" t="s">
        <v>58</v>
      </c>
      <c r="D68" s="12" t="s">
        <v>62</v>
      </c>
      <c r="E68" s="12" t="s">
        <v>64</v>
      </c>
      <c r="F68" s="12"/>
      <c r="G68" s="34"/>
      <c r="H68" s="115" t="s">
        <v>79</v>
      </c>
      <c r="I68" s="22">
        <v>21465.7</v>
      </c>
    </row>
    <row r="69" spans="1:16" ht="31.7" customHeight="1" x14ac:dyDescent="0.25">
      <c r="A69" s="2" t="s">
        <v>65</v>
      </c>
      <c r="B69" s="3" t="s">
        <v>11</v>
      </c>
      <c r="C69" s="3" t="s">
        <v>66</v>
      </c>
      <c r="D69" s="8" t="s">
        <v>0</v>
      </c>
      <c r="E69" s="9" t="s">
        <v>0</v>
      </c>
      <c r="F69" s="9"/>
      <c r="G69" s="32"/>
      <c r="H69" s="113"/>
      <c r="I69" s="25">
        <f>I70</f>
        <v>469.8</v>
      </c>
    </row>
    <row r="70" spans="1:16" ht="48.75" customHeight="1" x14ac:dyDescent="0.25">
      <c r="A70" s="2" t="s">
        <v>16</v>
      </c>
      <c r="B70" s="3" t="s">
        <v>11</v>
      </c>
      <c r="C70" s="3" t="s">
        <v>66</v>
      </c>
      <c r="D70" s="3" t="s">
        <v>17</v>
      </c>
      <c r="E70" s="9" t="s">
        <v>0</v>
      </c>
      <c r="F70" s="9"/>
      <c r="G70" s="32"/>
      <c r="H70" s="113"/>
      <c r="I70" s="25">
        <f>I71</f>
        <v>469.8</v>
      </c>
    </row>
    <row r="71" spans="1:16" ht="36.75" customHeight="1" x14ac:dyDescent="0.2">
      <c r="A71" s="2" t="s">
        <v>39</v>
      </c>
      <c r="B71" s="3" t="s">
        <v>11</v>
      </c>
      <c r="C71" s="3" t="s">
        <v>66</v>
      </c>
      <c r="D71" s="3" t="s">
        <v>40</v>
      </c>
      <c r="E71" s="10" t="s">
        <v>0</v>
      </c>
      <c r="F71" s="10"/>
      <c r="G71" s="33"/>
      <c r="H71" s="114"/>
      <c r="I71" s="25">
        <f>I72</f>
        <v>469.8</v>
      </c>
    </row>
    <row r="72" spans="1:16" ht="72.75" customHeight="1" x14ac:dyDescent="0.2">
      <c r="A72" s="2" t="s">
        <v>67</v>
      </c>
      <c r="B72" s="3" t="s">
        <v>11</v>
      </c>
      <c r="C72" s="3" t="s">
        <v>66</v>
      </c>
      <c r="D72" s="3" t="s">
        <v>68</v>
      </c>
      <c r="E72" s="4" t="s">
        <v>0</v>
      </c>
      <c r="F72" s="4"/>
      <c r="G72" s="30"/>
      <c r="H72" s="111"/>
      <c r="I72" s="25">
        <f>I73+I75</f>
        <v>469.8</v>
      </c>
    </row>
    <row r="73" spans="1:16" ht="24.75" customHeight="1" x14ac:dyDescent="0.2">
      <c r="A73" s="17" t="s">
        <v>84</v>
      </c>
      <c r="B73" s="18" t="s">
        <v>11</v>
      </c>
      <c r="C73" s="18" t="s">
        <v>66</v>
      </c>
      <c r="D73" s="18">
        <v>1030600620</v>
      </c>
      <c r="E73" s="28"/>
      <c r="F73" s="28"/>
      <c r="G73" s="37"/>
      <c r="H73" s="119"/>
      <c r="I73" s="25">
        <f>I74</f>
        <v>0</v>
      </c>
    </row>
    <row r="74" spans="1:16" ht="31.5" customHeight="1" x14ac:dyDescent="0.25">
      <c r="A74" s="20" t="s">
        <v>71</v>
      </c>
      <c r="B74" s="29" t="s">
        <v>11</v>
      </c>
      <c r="C74" s="29" t="s">
        <v>66</v>
      </c>
      <c r="D74" s="29">
        <v>1030600620</v>
      </c>
      <c r="E74" s="21" t="s">
        <v>72</v>
      </c>
      <c r="F74" s="21"/>
      <c r="G74" s="38"/>
      <c r="H74" s="120" t="s">
        <v>79</v>
      </c>
      <c r="I74" s="22">
        <v>0</v>
      </c>
    </row>
    <row r="75" spans="1:16" ht="20.25" customHeight="1" x14ac:dyDescent="0.25">
      <c r="A75" s="17" t="s">
        <v>69</v>
      </c>
      <c r="B75" s="18" t="s">
        <v>11</v>
      </c>
      <c r="C75" s="18" t="s">
        <v>66</v>
      </c>
      <c r="D75" s="18" t="s">
        <v>70</v>
      </c>
      <c r="E75" s="19" t="s">
        <v>0</v>
      </c>
      <c r="F75" s="19"/>
      <c r="G75" s="39"/>
      <c r="H75" s="121"/>
      <c r="I75" s="25">
        <f>I76</f>
        <v>469.8</v>
      </c>
    </row>
    <row r="76" spans="1:16" ht="31.7" customHeight="1" x14ac:dyDescent="0.25">
      <c r="A76" s="20" t="s">
        <v>71</v>
      </c>
      <c r="B76" s="21" t="s">
        <v>11</v>
      </c>
      <c r="C76" s="21" t="s">
        <v>66</v>
      </c>
      <c r="D76" s="21" t="s">
        <v>70</v>
      </c>
      <c r="E76" s="21" t="s">
        <v>72</v>
      </c>
      <c r="F76" s="21"/>
      <c r="G76" s="38"/>
      <c r="H76" s="120" t="s">
        <v>79</v>
      </c>
      <c r="I76" s="22">
        <v>469.8</v>
      </c>
    </row>
    <row r="79" spans="1:16" ht="42.75" customHeight="1" x14ac:dyDescent="0.25">
      <c r="A79" s="193" t="s">
        <v>112</v>
      </c>
      <c r="B79" s="193"/>
      <c r="C79" s="104"/>
      <c r="D79" s="104"/>
      <c r="E79" s="176" t="s">
        <v>113</v>
      </c>
      <c r="F79" s="176"/>
      <c r="G79" s="176"/>
      <c r="H79" s="176"/>
      <c r="I79" s="176"/>
      <c r="J79" s="105"/>
      <c r="K79" s="105"/>
      <c r="L79" s="105"/>
      <c r="M79" s="105"/>
      <c r="N79" s="105"/>
      <c r="O79" s="105"/>
      <c r="P79" s="105"/>
    </row>
    <row r="80" spans="1:16" ht="37.5" customHeight="1" x14ac:dyDescent="0.25">
      <c r="A80" s="192" t="s">
        <v>135</v>
      </c>
      <c r="B80" s="192"/>
      <c r="C80" s="106"/>
      <c r="D80" s="105"/>
      <c r="E80" s="176" t="s">
        <v>114</v>
      </c>
      <c r="F80" s="176"/>
      <c r="G80" s="176"/>
      <c r="H80" s="176"/>
      <c r="I80" s="176"/>
      <c r="J80" s="105"/>
      <c r="K80" s="105"/>
      <c r="L80" s="105"/>
      <c r="M80" s="105"/>
      <c r="N80" s="105"/>
      <c r="O80" s="105"/>
      <c r="P80" s="105"/>
    </row>
    <row r="81" spans="1:16" ht="37.5" customHeight="1" x14ac:dyDescent="0.25">
      <c r="A81" s="192" t="s">
        <v>116</v>
      </c>
      <c r="B81" s="192"/>
      <c r="C81" s="105"/>
      <c r="D81" s="105"/>
      <c r="E81" s="176" t="s">
        <v>115</v>
      </c>
      <c r="F81" s="176"/>
      <c r="G81" s="176"/>
      <c r="H81" s="176"/>
      <c r="I81" s="176"/>
      <c r="J81" s="105"/>
      <c r="K81" s="105"/>
      <c r="L81" s="105"/>
      <c r="M81" s="105"/>
      <c r="N81" s="105"/>
      <c r="O81" s="105"/>
      <c r="P81" s="105"/>
    </row>
    <row r="83" spans="1:16" ht="15" x14ac:dyDescent="0.2">
      <c r="A83" s="107" t="s">
        <v>117</v>
      </c>
    </row>
  </sheetData>
  <autoFilter ref="A11:M76"/>
  <mergeCells count="25">
    <mergeCell ref="A6:I6"/>
    <mergeCell ref="A1:I1"/>
    <mergeCell ref="A2:I2"/>
    <mergeCell ref="A3:I3"/>
    <mergeCell ref="A4:I4"/>
    <mergeCell ref="A5:I5"/>
    <mergeCell ref="A8:I8"/>
    <mergeCell ref="A9:I9"/>
    <mergeCell ref="A10:A11"/>
    <mergeCell ref="B10:E10"/>
    <mergeCell ref="F10:F11"/>
    <mergeCell ref="H10:H11"/>
    <mergeCell ref="I10:I11"/>
    <mergeCell ref="G10:G11"/>
    <mergeCell ref="A24:A25"/>
    <mergeCell ref="A27:A28"/>
    <mergeCell ref="A30:A31"/>
    <mergeCell ref="A45:A46"/>
    <mergeCell ref="A48:A49"/>
    <mergeCell ref="E79:I79"/>
    <mergeCell ref="A80:B80"/>
    <mergeCell ref="E80:I80"/>
    <mergeCell ref="A81:B81"/>
    <mergeCell ref="E81:I81"/>
    <mergeCell ref="A79:B79"/>
  </mergeCells>
  <printOptions horizontalCentered="1"/>
  <pageMargins left="0.23622047244094491" right="0" top="0.35433070866141736" bottom="0.15748031496062992" header="0.31496062992125984" footer="0.31496062992125984"/>
  <pageSetup paperSize="9" scale="80" fitToHeight="5" orientation="portrait" r:id="rId1"/>
  <headerFooter differentFirst="1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activeCell="C11" sqref="C11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131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08" t="s">
        <v>0</v>
      </c>
      <c r="B7" s="108" t="s">
        <v>0</v>
      </c>
      <c r="C7" s="108" t="s">
        <v>0</v>
      </c>
      <c r="D7" s="108" t="s">
        <v>0</v>
      </c>
      <c r="E7" s="108" t="s">
        <v>0</v>
      </c>
      <c r="F7" s="147"/>
      <c r="G7" s="135"/>
      <c r="H7" s="123"/>
      <c r="I7" s="108" t="s">
        <v>0</v>
      </c>
    </row>
    <row r="8" spans="1:13" ht="42" customHeight="1" x14ac:dyDescent="0.2">
      <c r="A8" s="194" t="s">
        <v>129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I13+I64</f>
        <v>40896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18960.5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I15+I62</f>
        <v>18960.5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I16+I39+I50</f>
        <v>18660.5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I17+I32</f>
        <v>6240.8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I18+I20+I22</f>
        <v>5906.3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581.29999999999995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v>581.29999999999995</v>
      </c>
    </row>
    <row r="20" spans="1:9" ht="54" customHeight="1" x14ac:dyDescent="0.2">
      <c r="A20" s="2" t="s">
        <v>80</v>
      </c>
      <c r="B20" s="15" t="s">
        <v>11</v>
      </c>
      <c r="C20" s="15" t="s">
        <v>15</v>
      </c>
      <c r="D20" s="15">
        <v>1010205330</v>
      </c>
      <c r="E20" s="15"/>
      <c r="F20" s="152"/>
      <c r="G20" s="141"/>
      <c r="H20" s="129"/>
      <c r="I20" s="40">
        <f>I21</f>
        <v>325</v>
      </c>
    </row>
    <row r="21" spans="1:9" ht="48" customHeight="1" x14ac:dyDescent="0.25">
      <c r="A21" s="16" t="s">
        <v>83</v>
      </c>
      <c r="B21" s="12" t="s">
        <v>11</v>
      </c>
      <c r="C21" s="12" t="s">
        <v>15</v>
      </c>
      <c r="D21" s="12">
        <v>1010205330</v>
      </c>
      <c r="E21" s="12">
        <v>244</v>
      </c>
      <c r="F21" s="151"/>
      <c r="G21" s="139"/>
      <c r="H21" s="127" t="s">
        <v>79</v>
      </c>
      <c r="I21" s="41">
        <v>325</v>
      </c>
    </row>
    <row r="22" spans="1:9" ht="48" customHeight="1" x14ac:dyDescent="0.25">
      <c r="A22" s="17" t="s">
        <v>91</v>
      </c>
      <c r="B22" s="3" t="s">
        <v>11</v>
      </c>
      <c r="C22" s="3" t="s">
        <v>15</v>
      </c>
      <c r="D22" s="3" t="s">
        <v>90</v>
      </c>
      <c r="E22" s="12"/>
      <c r="F22" s="151"/>
      <c r="G22" s="139"/>
      <c r="H22" s="127"/>
      <c r="I22" s="84">
        <f>I23+I26+I29</f>
        <v>5000</v>
      </c>
    </row>
    <row r="23" spans="1:9" ht="48" customHeight="1" x14ac:dyDescent="0.25">
      <c r="A23" s="11" t="s">
        <v>83</v>
      </c>
      <c r="B23" s="12" t="s">
        <v>11</v>
      </c>
      <c r="C23" s="12" t="s">
        <v>15</v>
      </c>
      <c r="D23" s="12" t="s">
        <v>90</v>
      </c>
      <c r="E23" s="12">
        <v>244</v>
      </c>
      <c r="F23" s="151"/>
      <c r="G23" s="139"/>
      <c r="H23" s="127"/>
      <c r="I23" s="41">
        <f>I24+I25</f>
        <v>620</v>
      </c>
    </row>
    <row r="24" spans="1:9" ht="28.5" customHeight="1" x14ac:dyDescent="0.25">
      <c r="A24" s="180" t="s">
        <v>91</v>
      </c>
      <c r="B24" s="46" t="s">
        <v>11</v>
      </c>
      <c r="C24" s="46" t="s">
        <v>15</v>
      </c>
      <c r="D24" s="46" t="s">
        <v>90</v>
      </c>
      <c r="E24" s="46">
        <v>244</v>
      </c>
      <c r="F24" s="73" t="s">
        <v>128</v>
      </c>
      <c r="G24" s="140"/>
      <c r="H24" s="128" t="s">
        <v>89</v>
      </c>
      <c r="I24" s="100">
        <v>502.2</v>
      </c>
    </row>
    <row r="25" spans="1:9" ht="27.75" customHeight="1" x14ac:dyDescent="0.25">
      <c r="A25" s="181"/>
      <c r="B25" s="46" t="s">
        <v>11</v>
      </c>
      <c r="C25" s="46" t="s">
        <v>15</v>
      </c>
      <c r="D25" s="46" t="s">
        <v>90</v>
      </c>
      <c r="E25" s="46">
        <v>244</v>
      </c>
      <c r="F25" s="73"/>
      <c r="G25" s="140"/>
      <c r="H25" s="128" t="s">
        <v>88</v>
      </c>
      <c r="I25" s="100">
        <v>117.8</v>
      </c>
    </row>
    <row r="26" spans="1:9" ht="54.75" customHeight="1" x14ac:dyDescent="0.25">
      <c r="A26" s="20" t="s">
        <v>71</v>
      </c>
      <c r="B26" s="45" t="s">
        <v>11</v>
      </c>
      <c r="C26" s="12" t="s">
        <v>15</v>
      </c>
      <c r="D26" s="12" t="s">
        <v>90</v>
      </c>
      <c r="E26" s="12">
        <v>612</v>
      </c>
      <c r="F26" s="151"/>
      <c r="G26" s="139"/>
      <c r="H26" s="127"/>
      <c r="I26" s="22">
        <f>I27+I28</f>
        <v>990</v>
      </c>
    </row>
    <row r="27" spans="1:9" ht="31.5" customHeight="1" x14ac:dyDescent="0.25">
      <c r="A27" s="180" t="s">
        <v>91</v>
      </c>
      <c r="B27" s="49" t="s">
        <v>11</v>
      </c>
      <c r="C27" s="46" t="s">
        <v>15</v>
      </c>
      <c r="D27" s="46" t="s">
        <v>90</v>
      </c>
      <c r="E27" s="46">
        <v>612</v>
      </c>
      <c r="F27" s="73" t="s">
        <v>128</v>
      </c>
      <c r="G27" s="140"/>
      <c r="H27" s="128" t="s">
        <v>89</v>
      </c>
      <c r="I27" s="101">
        <v>801.9</v>
      </c>
    </row>
    <row r="28" spans="1:9" ht="28.5" customHeight="1" x14ac:dyDescent="0.25">
      <c r="A28" s="181"/>
      <c r="B28" s="49" t="s">
        <v>11</v>
      </c>
      <c r="C28" s="46" t="s">
        <v>15</v>
      </c>
      <c r="D28" s="46" t="s">
        <v>90</v>
      </c>
      <c r="E28" s="46">
        <v>612</v>
      </c>
      <c r="F28" s="73"/>
      <c r="G28" s="140"/>
      <c r="H28" s="128" t="s">
        <v>88</v>
      </c>
      <c r="I28" s="101">
        <v>188.1</v>
      </c>
    </row>
    <row r="29" spans="1:9" ht="130.5" customHeight="1" x14ac:dyDescent="0.25">
      <c r="A29" s="11" t="s">
        <v>30</v>
      </c>
      <c r="B29" s="12" t="s">
        <v>11</v>
      </c>
      <c r="C29" s="12" t="s">
        <v>15</v>
      </c>
      <c r="D29" s="12" t="s">
        <v>90</v>
      </c>
      <c r="E29" s="12">
        <v>632</v>
      </c>
      <c r="F29" s="151"/>
      <c r="G29" s="139"/>
      <c r="H29" s="127"/>
      <c r="I29" s="22">
        <f>I30+I31</f>
        <v>3390</v>
      </c>
    </row>
    <row r="30" spans="1:9" ht="30.75" customHeight="1" x14ac:dyDescent="0.25">
      <c r="A30" s="180" t="s">
        <v>91</v>
      </c>
      <c r="B30" s="46" t="s">
        <v>11</v>
      </c>
      <c r="C30" s="46" t="s">
        <v>15</v>
      </c>
      <c r="D30" s="46" t="s">
        <v>90</v>
      </c>
      <c r="E30" s="46">
        <v>632</v>
      </c>
      <c r="F30" s="73" t="s">
        <v>128</v>
      </c>
      <c r="G30" s="140"/>
      <c r="H30" s="128" t="s">
        <v>89</v>
      </c>
      <c r="I30" s="101">
        <v>2745.9</v>
      </c>
    </row>
    <row r="31" spans="1:9" ht="28.5" customHeight="1" x14ac:dyDescent="0.25">
      <c r="A31" s="181"/>
      <c r="B31" s="46" t="s">
        <v>11</v>
      </c>
      <c r="C31" s="46" t="s">
        <v>15</v>
      </c>
      <c r="D31" s="46" t="s">
        <v>90</v>
      </c>
      <c r="E31" s="46">
        <v>632</v>
      </c>
      <c r="F31" s="73"/>
      <c r="G31" s="140"/>
      <c r="H31" s="128" t="s">
        <v>88</v>
      </c>
      <c r="I31" s="101">
        <v>644.1</v>
      </c>
    </row>
    <row r="32" spans="1:9" ht="44.25" customHeight="1" x14ac:dyDescent="0.2">
      <c r="A32" s="2" t="s">
        <v>26</v>
      </c>
      <c r="B32" s="3" t="s">
        <v>11</v>
      </c>
      <c r="C32" s="3" t="s">
        <v>15</v>
      </c>
      <c r="D32" s="3" t="s">
        <v>27</v>
      </c>
      <c r="E32" s="4" t="s">
        <v>0</v>
      </c>
      <c r="F32" s="148"/>
      <c r="G32" s="136"/>
      <c r="H32" s="124"/>
      <c r="I32" s="25">
        <f>I33+I35+I37</f>
        <v>334.5</v>
      </c>
    </row>
    <row r="33" spans="1:9" ht="40.5" customHeight="1" x14ac:dyDescent="0.25">
      <c r="A33" s="2" t="s">
        <v>28</v>
      </c>
      <c r="B33" s="3" t="s">
        <v>11</v>
      </c>
      <c r="C33" s="3" t="s">
        <v>15</v>
      </c>
      <c r="D33" s="3" t="s">
        <v>29</v>
      </c>
      <c r="E33" s="9" t="s">
        <v>0</v>
      </c>
      <c r="F33" s="150"/>
      <c r="G33" s="138"/>
      <c r="H33" s="126"/>
      <c r="I33" s="25">
        <f>I34</f>
        <v>100</v>
      </c>
    </row>
    <row r="34" spans="1:9" ht="123.75" customHeight="1" x14ac:dyDescent="0.25">
      <c r="A34" s="11" t="s">
        <v>30</v>
      </c>
      <c r="B34" s="12" t="s">
        <v>11</v>
      </c>
      <c r="C34" s="12" t="s">
        <v>15</v>
      </c>
      <c r="D34" s="12" t="s">
        <v>29</v>
      </c>
      <c r="E34" s="12" t="s">
        <v>31</v>
      </c>
      <c r="F34" s="151"/>
      <c r="G34" s="139"/>
      <c r="H34" s="127" t="s">
        <v>79</v>
      </c>
      <c r="I34" s="102">
        <v>100</v>
      </c>
    </row>
    <row r="35" spans="1:9" ht="38.25" customHeight="1" x14ac:dyDescent="0.2">
      <c r="A35" s="2" t="s">
        <v>81</v>
      </c>
      <c r="B35" s="3" t="s">
        <v>11</v>
      </c>
      <c r="C35" s="3" t="s">
        <v>15</v>
      </c>
      <c r="D35" s="3">
        <v>1010408240</v>
      </c>
      <c r="E35" s="3"/>
      <c r="F35" s="152"/>
      <c r="G35" s="141"/>
      <c r="H35" s="129"/>
      <c r="I35" s="25">
        <f>I36</f>
        <v>192.5</v>
      </c>
    </row>
    <row r="36" spans="1:9" ht="120" customHeight="1" x14ac:dyDescent="0.25">
      <c r="A36" s="11" t="s">
        <v>30</v>
      </c>
      <c r="B36" s="12" t="s">
        <v>11</v>
      </c>
      <c r="C36" s="12" t="s">
        <v>15</v>
      </c>
      <c r="D36" s="12">
        <v>1010408240</v>
      </c>
      <c r="E36" s="12">
        <v>632</v>
      </c>
      <c r="F36" s="151"/>
      <c r="G36" s="139"/>
      <c r="H36" s="127" t="s">
        <v>79</v>
      </c>
      <c r="I36" s="102">
        <v>192.5</v>
      </c>
    </row>
    <row r="37" spans="1:9" ht="35.25" customHeight="1" x14ac:dyDescent="0.2">
      <c r="A37" s="2" t="s">
        <v>82</v>
      </c>
      <c r="B37" s="3" t="s">
        <v>11</v>
      </c>
      <c r="C37" s="3" t="s">
        <v>15</v>
      </c>
      <c r="D37" s="3">
        <v>1010408250</v>
      </c>
      <c r="E37" s="3"/>
      <c r="F37" s="152"/>
      <c r="G37" s="141"/>
      <c r="H37" s="129"/>
      <c r="I37" s="25">
        <f>I38</f>
        <v>42</v>
      </c>
    </row>
    <row r="38" spans="1:9" ht="123" customHeight="1" x14ac:dyDescent="0.25">
      <c r="A38" s="11" t="s">
        <v>30</v>
      </c>
      <c r="B38" s="12" t="s">
        <v>11</v>
      </c>
      <c r="C38" s="12" t="s">
        <v>15</v>
      </c>
      <c r="D38" s="12">
        <v>1010408250</v>
      </c>
      <c r="E38" s="12">
        <v>632</v>
      </c>
      <c r="F38" s="151"/>
      <c r="G38" s="139"/>
      <c r="H38" s="127" t="s">
        <v>79</v>
      </c>
      <c r="I38" s="102">
        <v>42</v>
      </c>
    </row>
    <row r="39" spans="1:9" ht="53.25" customHeight="1" x14ac:dyDescent="0.2">
      <c r="A39" s="2" t="s">
        <v>32</v>
      </c>
      <c r="B39" s="3" t="s">
        <v>11</v>
      </c>
      <c r="C39" s="3" t="s">
        <v>15</v>
      </c>
      <c r="D39" s="3" t="s">
        <v>33</v>
      </c>
      <c r="E39" s="10" t="s">
        <v>0</v>
      </c>
      <c r="F39" s="150"/>
      <c r="G39" s="138"/>
      <c r="H39" s="126"/>
      <c r="I39" s="25">
        <f>I40</f>
        <v>3070</v>
      </c>
    </row>
    <row r="40" spans="1:9" ht="89.25" customHeight="1" x14ac:dyDescent="0.2">
      <c r="A40" s="2" t="s">
        <v>34</v>
      </c>
      <c r="B40" s="3" t="s">
        <v>11</v>
      </c>
      <c r="C40" s="3" t="s">
        <v>15</v>
      </c>
      <c r="D40" s="3" t="s">
        <v>35</v>
      </c>
      <c r="E40" s="4" t="s">
        <v>0</v>
      </c>
      <c r="F40" s="148"/>
      <c r="G40" s="136"/>
      <c r="H40" s="124"/>
      <c r="I40" s="25">
        <f>I41+I44+I47</f>
        <v>3070</v>
      </c>
    </row>
    <row r="41" spans="1:9" ht="42.75" customHeight="1" x14ac:dyDescent="0.25">
      <c r="A41" s="2" t="s">
        <v>36</v>
      </c>
      <c r="B41" s="3" t="s">
        <v>11</v>
      </c>
      <c r="C41" s="3" t="s">
        <v>15</v>
      </c>
      <c r="D41" s="3" t="s">
        <v>37</v>
      </c>
      <c r="E41" s="9" t="s">
        <v>0</v>
      </c>
      <c r="F41" s="150"/>
      <c r="G41" s="138"/>
      <c r="H41" s="126"/>
      <c r="I41" s="25">
        <f>I42+I43</f>
        <v>370</v>
      </c>
    </row>
    <row r="42" spans="1:9" ht="55.5" customHeight="1" x14ac:dyDescent="0.25">
      <c r="A42" s="11" t="s">
        <v>83</v>
      </c>
      <c r="B42" s="12" t="s">
        <v>11</v>
      </c>
      <c r="C42" s="12" t="s">
        <v>15</v>
      </c>
      <c r="D42" s="12" t="s">
        <v>37</v>
      </c>
      <c r="E42" s="12" t="s">
        <v>38</v>
      </c>
      <c r="F42" s="151"/>
      <c r="G42" s="139"/>
      <c r="H42" s="127" t="s">
        <v>79</v>
      </c>
      <c r="I42" s="22">
        <v>147</v>
      </c>
    </row>
    <row r="43" spans="1:9" ht="127.5" customHeight="1" x14ac:dyDescent="0.25">
      <c r="A43" s="11" t="s">
        <v>30</v>
      </c>
      <c r="B43" s="12" t="s">
        <v>11</v>
      </c>
      <c r="C43" s="12" t="s">
        <v>15</v>
      </c>
      <c r="D43" s="12" t="s">
        <v>37</v>
      </c>
      <c r="E43" s="12" t="s">
        <v>31</v>
      </c>
      <c r="F43" s="151"/>
      <c r="G43" s="139"/>
      <c r="H43" s="127" t="s">
        <v>79</v>
      </c>
      <c r="I43" s="22">
        <v>223</v>
      </c>
    </row>
    <row r="44" spans="1:9" ht="49.5" customHeight="1" x14ac:dyDescent="0.25">
      <c r="A44" s="11" t="s">
        <v>83</v>
      </c>
      <c r="B44" s="12" t="s">
        <v>11</v>
      </c>
      <c r="C44" s="12" t="s">
        <v>15</v>
      </c>
      <c r="D44" s="12" t="s">
        <v>92</v>
      </c>
      <c r="E44" s="12">
        <v>244</v>
      </c>
      <c r="F44" s="151"/>
      <c r="G44" s="139"/>
      <c r="H44" s="127"/>
      <c r="I44" s="22">
        <f>I45+I46</f>
        <v>1750</v>
      </c>
    </row>
    <row r="45" spans="1:9" ht="32.25" customHeight="1" x14ac:dyDescent="0.25">
      <c r="A45" s="180" t="s">
        <v>91</v>
      </c>
      <c r="B45" s="46" t="s">
        <v>11</v>
      </c>
      <c r="C45" s="46" t="s">
        <v>15</v>
      </c>
      <c r="D45" s="46" t="s">
        <v>92</v>
      </c>
      <c r="E45" s="46">
        <v>244</v>
      </c>
      <c r="F45" s="73" t="s">
        <v>128</v>
      </c>
      <c r="G45" s="139"/>
      <c r="H45" s="128" t="s">
        <v>89</v>
      </c>
      <c r="I45" s="22">
        <v>1417.5</v>
      </c>
    </row>
    <row r="46" spans="1:9" ht="32.25" customHeight="1" x14ac:dyDescent="0.25">
      <c r="A46" s="181"/>
      <c r="B46" s="46" t="s">
        <v>11</v>
      </c>
      <c r="C46" s="46" t="s">
        <v>15</v>
      </c>
      <c r="D46" s="46" t="s">
        <v>92</v>
      </c>
      <c r="E46" s="46">
        <v>244</v>
      </c>
      <c r="F46" s="73"/>
      <c r="G46" s="139"/>
      <c r="H46" s="128" t="s">
        <v>88</v>
      </c>
      <c r="I46" s="22">
        <v>332.5</v>
      </c>
    </row>
    <row r="47" spans="1:9" ht="32.25" customHeight="1" x14ac:dyDescent="0.25">
      <c r="A47" s="11" t="s">
        <v>30</v>
      </c>
      <c r="B47" s="12" t="s">
        <v>11</v>
      </c>
      <c r="C47" s="12" t="s">
        <v>15</v>
      </c>
      <c r="D47" s="12" t="s">
        <v>92</v>
      </c>
      <c r="E47" s="12">
        <v>632</v>
      </c>
      <c r="F47" s="151"/>
      <c r="G47" s="139"/>
      <c r="H47" s="127"/>
      <c r="I47" s="22">
        <f>I48+I49</f>
        <v>950</v>
      </c>
    </row>
    <row r="48" spans="1:9" ht="30.75" customHeight="1" x14ac:dyDescent="0.25">
      <c r="A48" s="180" t="s">
        <v>91</v>
      </c>
      <c r="B48" s="46" t="s">
        <v>11</v>
      </c>
      <c r="C48" s="46" t="s">
        <v>15</v>
      </c>
      <c r="D48" s="46" t="s">
        <v>92</v>
      </c>
      <c r="E48" s="46">
        <v>632</v>
      </c>
      <c r="F48" s="73" t="s">
        <v>128</v>
      </c>
      <c r="G48" s="139"/>
      <c r="H48" s="128" t="s">
        <v>89</v>
      </c>
      <c r="I48" s="22">
        <v>769.5</v>
      </c>
    </row>
    <row r="49" spans="1:9" ht="26.25" customHeight="1" x14ac:dyDescent="0.25">
      <c r="A49" s="181"/>
      <c r="B49" s="46" t="s">
        <v>11</v>
      </c>
      <c r="C49" s="46" t="s">
        <v>15</v>
      </c>
      <c r="D49" s="46" t="s">
        <v>92</v>
      </c>
      <c r="E49" s="46">
        <v>632</v>
      </c>
      <c r="F49" s="73"/>
      <c r="G49" s="139"/>
      <c r="H49" s="128" t="s">
        <v>88</v>
      </c>
      <c r="I49" s="22">
        <v>180.5</v>
      </c>
    </row>
    <row r="50" spans="1:9" ht="36" customHeight="1" x14ac:dyDescent="0.2">
      <c r="A50" s="2" t="s">
        <v>39</v>
      </c>
      <c r="B50" s="3" t="s">
        <v>11</v>
      </c>
      <c r="C50" s="3" t="s">
        <v>15</v>
      </c>
      <c r="D50" s="3" t="s">
        <v>40</v>
      </c>
      <c r="E50" s="10" t="s">
        <v>0</v>
      </c>
      <c r="F50" s="150"/>
      <c r="G50" s="138"/>
      <c r="H50" s="126"/>
      <c r="I50" s="25">
        <f>I51+I60</f>
        <v>9349.7000000000007</v>
      </c>
    </row>
    <row r="51" spans="1:9" ht="38.25" customHeight="1" x14ac:dyDescent="0.2">
      <c r="A51" s="2" t="s">
        <v>41</v>
      </c>
      <c r="B51" s="3" t="s">
        <v>11</v>
      </c>
      <c r="C51" s="3" t="s">
        <v>15</v>
      </c>
      <c r="D51" s="3" t="s">
        <v>42</v>
      </c>
      <c r="E51" s="4" t="s">
        <v>0</v>
      </c>
      <c r="F51" s="148"/>
      <c r="G51" s="136"/>
      <c r="H51" s="124"/>
      <c r="I51" s="25">
        <f>I52+I58</f>
        <v>9349.7000000000007</v>
      </c>
    </row>
    <row r="52" spans="1:9" ht="19.5" customHeight="1" x14ac:dyDescent="0.25">
      <c r="A52" s="2" t="s">
        <v>43</v>
      </c>
      <c r="B52" s="3" t="s">
        <v>11</v>
      </c>
      <c r="C52" s="3" t="s">
        <v>15</v>
      </c>
      <c r="D52" s="3" t="s">
        <v>44</v>
      </c>
      <c r="E52" s="9" t="s">
        <v>0</v>
      </c>
      <c r="F52" s="150"/>
      <c r="G52" s="138"/>
      <c r="H52" s="126"/>
      <c r="I52" s="25">
        <f>I53+I54+I55+I56+I57</f>
        <v>9346.1</v>
      </c>
    </row>
    <row r="53" spans="1:9" ht="31.7" customHeight="1" x14ac:dyDescent="0.25">
      <c r="A53" s="11" t="s">
        <v>45</v>
      </c>
      <c r="B53" s="12" t="s">
        <v>11</v>
      </c>
      <c r="C53" s="12" t="s">
        <v>15</v>
      </c>
      <c r="D53" s="12" t="s">
        <v>44</v>
      </c>
      <c r="E53" s="12" t="s">
        <v>46</v>
      </c>
      <c r="F53" s="151"/>
      <c r="G53" s="139"/>
      <c r="H53" s="127" t="s">
        <v>79</v>
      </c>
      <c r="I53" s="22">
        <v>6995.9</v>
      </c>
    </row>
    <row r="54" spans="1:9" ht="48.75" customHeight="1" x14ac:dyDescent="0.25">
      <c r="A54" s="11" t="s">
        <v>47</v>
      </c>
      <c r="B54" s="12" t="s">
        <v>11</v>
      </c>
      <c r="C54" s="12" t="s">
        <v>15</v>
      </c>
      <c r="D54" s="12" t="s">
        <v>44</v>
      </c>
      <c r="E54" s="12" t="s">
        <v>48</v>
      </c>
      <c r="F54" s="151"/>
      <c r="G54" s="139"/>
      <c r="H54" s="127" t="s">
        <v>79</v>
      </c>
      <c r="I54" s="22">
        <v>81.5</v>
      </c>
    </row>
    <row r="55" spans="1:9" ht="68.25" customHeight="1" x14ac:dyDescent="0.25">
      <c r="A55" s="11" t="s">
        <v>49</v>
      </c>
      <c r="B55" s="12" t="s">
        <v>11</v>
      </c>
      <c r="C55" s="12" t="s">
        <v>15</v>
      </c>
      <c r="D55" s="12" t="s">
        <v>44</v>
      </c>
      <c r="E55" s="12" t="s">
        <v>50</v>
      </c>
      <c r="F55" s="151"/>
      <c r="G55" s="139"/>
      <c r="H55" s="127" t="s">
        <v>79</v>
      </c>
      <c r="I55" s="22">
        <v>2112.8000000000002</v>
      </c>
    </row>
    <row r="56" spans="1:9" ht="42.75" customHeight="1" x14ac:dyDescent="0.25">
      <c r="A56" s="11" t="s">
        <v>83</v>
      </c>
      <c r="B56" s="12" t="s">
        <v>11</v>
      </c>
      <c r="C56" s="12" t="s">
        <v>15</v>
      </c>
      <c r="D56" s="12" t="s">
        <v>44</v>
      </c>
      <c r="E56" s="12" t="s">
        <v>38</v>
      </c>
      <c r="F56" s="151"/>
      <c r="G56" s="139"/>
      <c r="H56" s="127" t="s">
        <v>79</v>
      </c>
      <c r="I56" s="41">
        <v>150.9</v>
      </c>
    </row>
    <row r="57" spans="1:9" ht="15.75" customHeight="1" x14ac:dyDescent="0.25">
      <c r="A57" s="11" t="s">
        <v>51</v>
      </c>
      <c r="B57" s="12" t="s">
        <v>11</v>
      </c>
      <c r="C57" s="12" t="s">
        <v>15</v>
      </c>
      <c r="D57" s="12" t="s">
        <v>44</v>
      </c>
      <c r="E57" s="12" t="s">
        <v>52</v>
      </c>
      <c r="F57" s="151"/>
      <c r="G57" s="139"/>
      <c r="H57" s="127" t="s">
        <v>79</v>
      </c>
      <c r="I57" s="22">
        <v>5</v>
      </c>
    </row>
    <row r="58" spans="1:9" ht="31.7" customHeight="1" x14ac:dyDescent="0.25">
      <c r="A58" s="2" t="s">
        <v>53</v>
      </c>
      <c r="B58" s="3" t="s">
        <v>11</v>
      </c>
      <c r="C58" s="3" t="s">
        <v>15</v>
      </c>
      <c r="D58" s="3" t="s">
        <v>54</v>
      </c>
      <c r="E58" s="9" t="s">
        <v>0</v>
      </c>
      <c r="F58" s="150"/>
      <c r="G58" s="138"/>
      <c r="H58" s="126"/>
      <c r="I58" s="25">
        <f>I59</f>
        <v>3.6</v>
      </c>
    </row>
    <row r="59" spans="1:9" ht="32.25" customHeight="1" x14ac:dyDescent="0.25">
      <c r="A59" s="11" t="s">
        <v>83</v>
      </c>
      <c r="B59" s="12" t="s">
        <v>11</v>
      </c>
      <c r="C59" s="12" t="s">
        <v>15</v>
      </c>
      <c r="D59" s="12" t="s">
        <v>54</v>
      </c>
      <c r="E59" s="12" t="s">
        <v>38</v>
      </c>
      <c r="F59" s="151"/>
      <c r="G59" s="139"/>
      <c r="H59" s="127" t="s">
        <v>79</v>
      </c>
      <c r="I59" s="22">
        <v>3.6</v>
      </c>
    </row>
    <row r="60" spans="1:9" ht="77.25" customHeight="1" x14ac:dyDescent="0.25">
      <c r="A60" s="2" t="s">
        <v>67</v>
      </c>
      <c r="B60" s="3" t="s">
        <v>11</v>
      </c>
      <c r="C60" s="3" t="s">
        <v>15</v>
      </c>
      <c r="D60" s="3">
        <v>1030600000</v>
      </c>
      <c r="E60" s="12"/>
      <c r="F60" s="151"/>
      <c r="G60" s="139"/>
      <c r="H60" s="127"/>
      <c r="I60" s="25">
        <f>I61</f>
        <v>0</v>
      </c>
    </row>
    <row r="61" spans="1:9" ht="24" customHeight="1" x14ac:dyDescent="0.25">
      <c r="A61" s="11" t="s">
        <v>84</v>
      </c>
      <c r="B61" s="12" t="s">
        <v>11</v>
      </c>
      <c r="C61" s="12" t="s">
        <v>15</v>
      </c>
      <c r="D61" s="12">
        <v>1030600620</v>
      </c>
      <c r="E61" s="12">
        <v>851</v>
      </c>
      <c r="F61" s="151"/>
      <c r="G61" s="139"/>
      <c r="H61" s="127" t="s">
        <v>79</v>
      </c>
      <c r="I61" s="22">
        <v>0</v>
      </c>
    </row>
    <row r="62" spans="1:9" ht="33.75" customHeight="1" x14ac:dyDescent="0.2">
      <c r="A62" s="2" t="s">
        <v>120</v>
      </c>
      <c r="B62" s="3" t="s">
        <v>11</v>
      </c>
      <c r="C62" s="3" t="s">
        <v>15</v>
      </c>
      <c r="D62" s="3">
        <v>9900000000</v>
      </c>
      <c r="E62" s="26"/>
      <c r="F62" s="153"/>
      <c r="G62" s="142"/>
      <c r="H62" s="130"/>
      <c r="I62" s="25">
        <v>300</v>
      </c>
    </row>
    <row r="63" spans="1:9" ht="38.25" customHeight="1" x14ac:dyDescent="0.25">
      <c r="A63" s="20" t="s">
        <v>121</v>
      </c>
      <c r="B63" s="12" t="s">
        <v>11</v>
      </c>
      <c r="C63" s="12" t="s">
        <v>15</v>
      </c>
      <c r="D63" s="12">
        <v>9900300370</v>
      </c>
      <c r="E63" s="12">
        <v>632</v>
      </c>
      <c r="F63" s="151"/>
      <c r="G63" s="139"/>
      <c r="H63" s="127" t="s">
        <v>79</v>
      </c>
      <c r="I63" s="22">
        <v>300</v>
      </c>
    </row>
    <row r="64" spans="1:9" ht="20.25" customHeight="1" x14ac:dyDescent="0.25">
      <c r="A64" s="5" t="s">
        <v>55</v>
      </c>
      <c r="B64" s="3" t="s">
        <v>11</v>
      </c>
      <c r="C64" s="3" t="s">
        <v>56</v>
      </c>
      <c r="D64" s="6" t="s">
        <v>0</v>
      </c>
      <c r="E64" s="7" t="s">
        <v>0</v>
      </c>
      <c r="F64" s="149"/>
      <c r="G64" s="137"/>
      <c r="H64" s="125"/>
      <c r="I64" s="25">
        <f>I65+I71</f>
        <v>21935.5</v>
      </c>
    </row>
    <row r="65" spans="1:9" ht="20.25" customHeight="1" x14ac:dyDescent="0.25">
      <c r="A65" s="2" t="s">
        <v>57</v>
      </c>
      <c r="B65" s="3" t="s">
        <v>11</v>
      </c>
      <c r="C65" s="3" t="s">
        <v>58</v>
      </c>
      <c r="D65" s="8" t="s">
        <v>0</v>
      </c>
      <c r="E65" s="9" t="s">
        <v>0</v>
      </c>
      <c r="F65" s="150"/>
      <c r="G65" s="138"/>
      <c r="H65" s="126"/>
      <c r="I65" s="40">
        <f>I66</f>
        <v>21465.7</v>
      </c>
    </row>
    <row r="66" spans="1:9" ht="50.25" customHeight="1" x14ac:dyDescent="0.25">
      <c r="A66" s="2" t="s">
        <v>16</v>
      </c>
      <c r="B66" s="3" t="s">
        <v>11</v>
      </c>
      <c r="C66" s="3" t="s">
        <v>58</v>
      </c>
      <c r="D66" s="3" t="s">
        <v>17</v>
      </c>
      <c r="E66" s="9" t="s">
        <v>0</v>
      </c>
      <c r="F66" s="150"/>
      <c r="G66" s="138"/>
      <c r="H66" s="126"/>
      <c r="I66" s="40">
        <f>I67</f>
        <v>21465.7</v>
      </c>
    </row>
    <row r="67" spans="1:9" ht="62.25" customHeight="1" x14ac:dyDescent="0.2">
      <c r="A67" s="2" t="s">
        <v>18</v>
      </c>
      <c r="B67" s="3" t="s">
        <v>11</v>
      </c>
      <c r="C67" s="3" t="s">
        <v>58</v>
      </c>
      <c r="D67" s="3" t="s">
        <v>19</v>
      </c>
      <c r="E67" s="10" t="s">
        <v>0</v>
      </c>
      <c r="F67" s="150"/>
      <c r="G67" s="138"/>
      <c r="H67" s="126"/>
      <c r="I67" s="40">
        <f>I68</f>
        <v>21465.7</v>
      </c>
    </row>
    <row r="68" spans="1:9" ht="57.75" customHeight="1" x14ac:dyDescent="0.2">
      <c r="A68" s="2" t="s">
        <v>59</v>
      </c>
      <c r="B68" s="3" t="s">
        <v>11</v>
      </c>
      <c r="C68" s="3" t="s">
        <v>58</v>
      </c>
      <c r="D68" s="3" t="s">
        <v>60</v>
      </c>
      <c r="E68" s="4" t="s">
        <v>0</v>
      </c>
      <c r="F68" s="148"/>
      <c r="G68" s="136"/>
      <c r="H68" s="124"/>
      <c r="I68" s="40">
        <f>I69</f>
        <v>21465.7</v>
      </c>
    </row>
    <row r="69" spans="1:9" ht="80.099999999999994" customHeight="1" x14ac:dyDescent="0.25">
      <c r="A69" s="2" t="s">
        <v>61</v>
      </c>
      <c r="B69" s="3" t="s">
        <v>11</v>
      </c>
      <c r="C69" s="3" t="s">
        <v>58</v>
      </c>
      <c r="D69" s="3" t="s">
        <v>62</v>
      </c>
      <c r="E69" s="9" t="s">
        <v>0</v>
      </c>
      <c r="F69" s="150"/>
      <c r="G69" s="138"/>
      <c r="H69" s="126"/>
      <c r="I69" s="40">
        <f>I70</f>
        <v>21465.7</v>
      </c>
    </row>
    <row r="70" spans="1:9" ht="83.25" customHeight="1" x14ac:dyDescent="0.25">
      <c r="A70" s="11" t="s">
        <v>63</v>
      </c>
      <c r="B70" s="12" t="s">
        <v>11</v>
      </c>
      <c r="C70" s="12" t="s">
        <v>58</v>
      </c>
      <c r="D70" s="12" t="s">
        <v>62</v>
      </c>
      <c r="E70" s="12" t="s">
        <v>64</v>
      </c>
      <c r="F70" s="151"/>
      <c r="G70" s="139"/>
      <c r="H70" s="127" t="s">
        <v>79</v>
      </c>
      <c r="I70" s="22">
        <v>21465.7</v>
      </c>
    </row>
    <row r="71" spans="1:9" ht="31.7" customHeight="1" x14ac:dyDescent="0.25">
      <c r="A71" s="2" t="s">
        <v>65</v>
      </c>
      <c r="B71" s="3" t="s">
        <v>11</v>
      </c>
      <c r="C71" s="3" t="s">
        <v>66</v>
      </c>
      <c r="D71" s="8" t="s">
        <v>0</v>
      </c>
      <c r="E71" s="9" t="s">
        <v>0</v>
      </c>
      <c r="F71" s="150"/>
      <c r="G71" s="138"/>
      <c r="H71" s="126"/>
      <c r="I71" s="25">
        <f>I72</f>
        <v>469.8</v>
      </c>
    </row>
    <row r="72" spans="1:9" ht="48.75" customHeight="1" x14ac:dyDescent="0.25">
      <c r="A72" s="2" t="s">
        <v>16</v>
      </c>
      <c r="B72" s="3" t="s">
        <v>11</v>
      </c>
      <c r="C72" s="3" t="s">
        <v>66</v>
      </c>
      <c r="D72" s="3" t="s">
        <v>17</v>
      </c>
      <c r="E72" s="9" t="s">
        <v>0</v>
      </c>
      <c r="F72" s="150"/>
      <c r="G72" s="138"/>
      <c r="H72" s="126"/>
      <c r="I72" s="25">
        <f>I73</f>
        <v>469.8</v>
      </c>
    </row>
    <row r="73" spans="1:9" ht="36.75" customHeight="1" x14ac:dyDescent="0.2">
      <c r="A73" s="2" t="s">
        <v>39</v>
      </c>
      <c r="B73" s="3" t="s">
        <v>11</v>
      </c>
      <c r="C73" s="3" t="s">
        <v>66</v>
      </c>
      <c r="D73" s="3" t="s">
        <v>40</v>
      </c>
      <c r="E73" s="10" t="s">
        <v>0</v>
      </c>
      <c r="F73" s="150"/>
      <c r="G73" s="138"/>
      <c r="H73" s="126"/>
      <c r="I73" s="25">
        <f>I74</f>
        <v>469.8</v>
      </c>
    </row>
    <row r="74" spans="1:9" ht="72.75" customHeight="1" x14ac:dyDescent="0.2">
      <c r="A74" s="2" t="s">
        <v>67</v>
      </c>
      <c r="B74" s="3" t="s">
        <v>11</v>
      </c>
      <c r="C74" s="3" t="s">
        <v>66</v>
      </c>
      <c r="D74" s="3" t="s">
        <v>68</v>
      </c>
      <c r="E74" s="4" t="s">
        <v>0</v>
      </c>
      <c r="F74" s="148"/>
      <c r="G74" s="136"/>
      <c r="H74" s="124"/>
      <c r="I74" s="25">
        <f>I75+I77</f>
        <v>469.8</v>
      </c>
    </row>
    <row r="75" spans="1:9" ht="24.75" customHeight="1" x14ac:dyDescent="0.2">
      <c r="A75" s="17" t="s">
        <v>84</v>
      </c>
      <c r="B75" s="18" t="s">
        <v>11</v>
      </c>
      <c r="C75" s="18" t="s">
        <v>66</v>
      </c>
      <c r="D75" s="18">
        <v>1030600620</v>
      </c>
      <c r="E75" s="28"/>
      <c r="F75" s="154"/>
      <c r="G75" s="143"/>
      <c r="H75" s="131"/>
      <c r="I75" s="25">
        <f>I76</f>
        <v>0</v>
      </c>
    </row>
    <row r="76" spans="1:9" ht="31.5" customHeight="1" x14ac:dyDescent="0.25">
      <c r="A76" s="20" t="s">
        <v>71</v>
      </c>
      <c r="B76" s="29" t="s">
        <v>11</v>
      </c>
      <c r="C76" s="29" t="s">
        <v>66</v>
      </c>
      <c r="D76" s="29">
        <v>1030600620</v>
      </c>
      <c r="E76" s="21" t="s">
        <v>72</v>
      </c>
      <c r="F76" s="155"/>
      <c r="G76" s="144"/>
      <c r="H76" s="132" t="s">
        <v>79</v>
      </c>
      <c r="I76" s="22">
        <v>0</v>
      </c>
    </row>
    <row r="77" spans="1:9" ht="20.25" customHeight="1" x14ac:dyDescent="0.25">
      <c r="A77" s="17" t="s">
        <v>69</v>
      </c>
      <c r="B77" s="18" t="s">
        <v>11</v>
      </c>
      <c r="C77" s="18" t="s">
        <v>66</v>
      </c>
      <c r="D77" s="18" t="s">
        <v>70</v>
      </c>
      <c r="E77" s="19" t="s">
        <v>0</v>
      </c>
      <c r="F77" s="156"/>
      <c r="G77" s="145"/>
      <c r="H77" s="133"/>
      <c r="I77" s="25">
        <f>I78</f>
        <v>469.8</v>
      </c>
    </row>
    <row r="78" spans="1:9" ht="31.7" customHeight="1" x14ac:dyDescent="0.25">
      <c r="A78" s="20" t="s">
        <v>71</v>
      </c>
      <c r="B78" s="21" t="s">
        <v>11</v>
      </c>
      <c r="C78" s="21" t="s">
        <v>66</v>
      </c>
      <c r="D78" s="21" t="s">
        <v>70</v>
      </c>
      <c r="E78" s="21" t="s">
        <v>72</v>
      </c>
      <c r="F78" s="155"/>
      <c r="G78" s="144"/>
      <c r="H78" s="132" t="s">
        <v>79</v>
      </c>
      <c r="I78" s="22">
        <v>469.8</v>
      </c>
    </row>
  </sheetData>
  <autoFilter ref="A11:M78"/>
  <mergeCells count="19">
    <mergeCell ref="A24:A25"/>
    <mergeCell ref="A27:A28"/>
    <mergeCell ref="A30:A31"/>
    <mergeCell ref="A45:A46"/>
    <mergeCell ref="A48:A49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opLeftCell="A76" workbookViewId="0">
      <selection activeCell="A87" sqref="A87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131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03" t="s">
        <v>0</v>
      </c>
      <c r="B7" s="103" t="s">
        <v>0</v>
      </c>
      <c r="C7" s="103" t="s">
        <v>0</v>
      </c>
      <c r="D7" s="103" t="s">
        <v>0</v>
      </c>
      <c r="E7" s="103" t="s">
        <v>0</v>
      </c>
      <c r="F7" s="147"/>
      <c r="G7" s="135"/>
      <c r="H7" s="123"/>
      <c r="I7" s="103" t="s">
        <v>0</v>
      </c>
    </row>
    <row r="8" spans="1:13" ht="42" customHeight="1" x14ac:dyDescent="0.2">
      <c r="A8" s="194" t="s">
        <v>118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I13+I64</f>
        <v>40896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18960.5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I15+I62</f>
        <v>18960.5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I16+I39+I50</f>
        <v>18660.5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I17+I32</f>
        <v>6240.8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I18+I20+I22</f>
        <v>5906.3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581.29999999999995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v>581.29999999999995</v>
      </c>
    </row>
    <row r="20" spans="1:9" ht="54" customHeight="1" x14ac:dyDescent="0.2">
      <c r="A20" s="2" t="s">
        <v>80</v>
      </c>
      <c r="B20" s="15" t="s">
        <v>11</v>
      </c>
      <c r="C20" s="15" t="s">
        <v>15</v>
      </c>
      <c r="D20" s="15">
        <v>1010205330</v>
      </c>
      <c r="E20" s="15"/>
      <c r="F20" s="152"/>
      <c r="G20" s="141"/>
      <c r="H20" s="129"/>
      <c r="I20" s="40">
        <f>I21</f>
        <v>325</v>
      </c>
    </row>
    <row r="21" spans="1:9" ht="48" customHeight="1" x14ac:dyDescent="0.25">
      <c r="A21" s="16" t="s">
        <v>83</v>
      </c>
      <c r="B21" s="12" t="s">
        <v>11</v>
      </c>
      <c r="C21" s="12" t="s">
        <v>15</v>
      </c>
      <c r="D21" s="12">
        <v>1010205330</v>
      </c>
      <c r="E21" s="12">
        <v>244</v>
      </c>
      <c r="F21" s="151"/>
      <c r="G21" s="139"/>
      <c r="H21" s="127" t="s">
        <v>79</v>
      </c>
      <c r="I21" s="41">
        <v>325</v>
      </c>
    </row>
    <row r="22" spans="1:9" ht="48" customHeight="1" x14ac:dyDescent="0.25">
      <c r="A22" s="17" t="s">
        <v>91</v>
      </c>
      <c r="B22" s="3" t="s">
        <v>11</v>
      </c>
      <c r="C22" s="3" t="s">
        <v>15</v>
      </c>
      <c r="D22" s="3" t="s">
        <v>90</v>
      </c>
      <c r="E22" s="12"/>
      <c r="F22" s="151"/>
      <c r="G22" s="139"/>
      <c r="H22" s="127"/>
      <c r="I22" s="84">
        <f>I23+I26+I29</f>
        <v>5000</v>
      </c>
    </row>
    <row r="23" spans="1:9" ht="48" customHeight="1" x14ac:dyDescent="0.25">
      <c r="A23" s="11" t="s">
        <v>83</v>
      </c>
      <c r="B23" s="12" t="s">
        <v>11</v>
      </c>
      <c r="C23" s="12" t="s">
        <v>15</v>
      </c>
      <c r="D23" s="12" t="s">
        <v>90</v>
      </c>
      <c r="E23" s="12">
        <v>244</v>
      </c>
      <c r="F23" s="151"/>
      <c r="G23" s="139"/>
      <c r="H23" s="127"/>
      <c r="I23" s="41">
        <f>I24+I25</f>
        <v>620</v>
      </c>
    </row>
    <row r="24" spans="1:9" ht="28.5" customHeight="1" x14ac:dyDescent="0.25">
      <c r="A24" s="180" t="s">
        <v>91</v>
      </c>
      <c r="B24" s="46" t="s">
        <v>11</v>
      </c>
      <c r="C24" s="46" t="s">
        <v>15</v>
      </c>
      <c r="D24" s="46" t="s">
        <v>90</v>
      </c>
      <c r="E24" s="46">
        <v>244</v>
      </c>
      <c r="F24" s="73" t="s">
        <v>128</v>
      </c>
      <c r="G24" s="140"/>
      <c r="H24" s="128" t="s">
        <v>89</v>
      </c>
      <c r="I24" s="100">
        <v>502.2</v>
      </c>
    </row>
    <row r="25" spans="1:9" ht="27.75" customHeight="1" x14ac:dyDescent="0.25">
      <c r="A25" s="181"/>
      <c r="B25" s="46" t="s">
        <v>11</v>
      </c>
      <c r="C25" s="46" t="s">
        <v>15</v>
      </c>
      <c r="D25" s="46" t="s">
        <v>90</v>
      </c>
      <c r="E25" s="46">
        <v>244</v>
      </c>
      <c r="F25" s="73"/>
      <c r="G25" s="140"/>
      <c r="H25" s="128" t="s">
        <v>88</v>
      </c>
      <c r="I25" s="100">
        <v>117.8</v>
      </c>
    </row>
    <row r="26" spans="1:9" ht="54.75" customHeight="1" x14ac:dyDescent="0.25">
      <c r="A26" s="20" t="s">
        <v>71</v>
      </c>
      <c r="B26" s="45" t="s">
        <v>11</v>
      </c>
      <c r="C26" s="12" t="s">
        <v>15</v>
      </c>
      <c r="D26" s="12" t="s">
        <v>90</v>
      </c>
      <c r="E26" s="12">
        <v>612</v>
      </c>
      <c r="F26" s="151"/>
      <c r="G26" s="139"/>
      <c r="H26" s="127"/>
      <c r="I26" s="22">
        <f>I27+I28</f>
        <v>990</v>
      </c>
    </row>
    <row r="27" spans="1:9" ht="31.5" customHeight="1" x14ac:dyDescent="0.25">
      <c r="A27" s="180" t="s">
        <v>91</v>
      </c>
      <c r="B27" s="49" t="s">
        <v>11</v>
      </c>
      <c r="C27" s="46" t="s">
        <v>15</v>
      </c>
      <c r="D27" s="46" t="s">
        <v>90</v>
      </c>
      <c r="E27" s="46">
        <v>612</v>
      </c>
      <c r="F27" s="73" t="s">
        <v>128</v>
      </c>
      <c r="G27" s="140"/>
      <c r="H27" s="128" t="s">
        <v>89</v>
      </c>
      <c r="I27" s="101">
        <v>801.9</v>
      </c>
    </row>
    <row r="28" spans="1:9" ht="28.5" customHeight="1" x14ac:dyDescent="0.25">
      <c r="A28" s="181"/>
      <c r="B28" s="49" t="s">
        <v>11</v>
      </c>
      <c r="C28" s="46" t="s">
        <v>15</v>
      </c>
      <c r="D28" s="46" t="s">
        <v>90</v>
      </c>
      <c r="E28" s="46">
        <v>612</v>
      </c>
      <c r="F28" s="73"/>
      <c r="G28" s="140"/>
      <c r="H28" s="128" t="s">
        <v>88</v>
      </c>
      <c r="I28" s="101">
        <v>188.1</v>
      </c>
    </row>
    <row r="29" spans="1:9" ht="130.5" customHeight="1" x14ac:dyDescent="0.25">
      <c r="A29" s="11" t="s">
        <v>30</v>
      </c>
      <c r="B29" s="12" t="s">
        <v>11</v>
      </c>
      <c r="C29" s="12" t="s">
        <v>15</v>
      </c>
      <c r="D29" s="12" t="s">
        <v>90</v>
      </c>
      <c r="E29" s="12">
        <v>632</v>
      </c>
      <c r="F29" s="151"/>
      <c r="G29" s="139"/>
      <c r="H29" s="127"/>
      <c r="I29" s="22">
        <f>I30+I31</f>
        <v>3390</v>
      </c>
    </row>
    <row r="30" spans="1:9" ht="30.75" customHeight="1" x14ac:dyDescent="0.25">
      <c r="A30" s="180" t="s">
        <v>91</v>
      </c>
      <c r="B30" s="46" t="s">
        <v>11</v>
      </c>
      <c r="C30" s="46" t="s">
        <v>15</v>
      </c>
      <c r="D30" s="46" t="s">
        <v>90</v>
      </c>
      <c r="E30" s="46">
        <v>632</v>
      </c>
      <c r="F30" s="73" t="s">
        <v>128</v>
      </c>
      <c r="G30" s="140"/>
      <c r="H30" s="128" t="s">
        <v>89</v>
      </c>
      <c r="I30" s="101">
        <v>2745.9</v>
      </c>
    </row>
    <row r="31" spans="1:9" ht="28.5" customHeight="1" x14ac:dyDescent="0.25">
      <c r="A31" s="181"/>
      <c r="B31" s="46" t="s">
        <v>11</v>
      </c>
      <c r="C31" s="46" t="s">
        <v>15</v>
      </c>
      <c r="D31" s="46" t="s">
        <v>90</v>
      </c>
      <c r="E31" s="46">
        <v>632</v>
      </c>
      <c r="F31" s="73"/>
      <c r="G31" s="140"/>
      <c r="H31" s="128" t="s">
        <v>88</v>
      </c>
      <c r="I31" s="101">
        <v>644.1</v>
      </c>
    </row>
    <row r="32" spans="1:9" ht="44.25" customHeight="1" x14ac:dyDescent="0.2">
      <c r="A32" s="2" t="s">
        <v>26</v>
      </c>
      <c r="B32" s="3" t="s">
        <v>11</v>
      </c>
      <c r="C32" s="3" t="s">
        <v>15</v>
      </c>
      <c r="D32" s="3" t="s">
        <v>27</v>
      </c>
      <c r="E32" s="4" t="s">
        <v>0</v>
      </c>
      <c r="F32" s="148"/>
      <c r="G32" s="136"/>
      <c r="H32" s="124"/>
      <c r="I32" s="25">
        <f>I33+I35+I37</f>
        <v>334.5</v>
      </c>
    </row>
    <row r="33" spans="1:9" ht="40.5" customHeight="1" x14ac:dyDescent="0.25">
      <c r="A33" s="2" t="s">
        <v>28</v>
      </c>
      <c r="B33" s="3" t="s">
        <v>11</v>
      </c>
      <c r="C33" s="3" t="s">
        <v>15</v>
      </c>
      <c r="D33" s="3" t="s">
        <v>29</v>
      </c>
      <c r="E33" s="9" t="s">
        <v>0</v>
      </c>
      <c r="F33" s="150"/>
      <c r="G33" s="138"/>
      <c r="H33" s="126"/>
      <c r="I33" s="25">
        <f>I34</f>
        <v>100</v>
      </c>
    </row>
    <row r="34" spans="1:9" ht="123.75" customHeight="1" x14ac:dyDescent="0.25">
      <c r="A34" s="11" t="s">
        <v>30</v>
      </c>
      <c r="B34" s="12" t="s">
        <v>11</v>
      </c>
      <c r="C34" s="12" t="s">
        <v>15</v>
      </c>
      <c r="D34" s="12" t="s">
        <v>29</v>
      </c>
      <c r="E34" s="12" t="s">
        <v>31</v>
      </c>
      <c r="F34" s="151"/>
      <c r="G34" s="139"/>
      <c r="H34" s="127" t="s">
        <v>79</v>
      </c>
      <c r="I34" s="102">
        <v>100</v>
      </c>
    </row>
    <row r="35" spans="1:9" ht="38.25" customHeight="1" x14ac:dyDescent="0.2">
      <c r="A35" s="2" t="s">
        <v>81</v>
      </c>
      <c r="B35" s="3" t="s">
        <v>11</v>
      </c>
      <c r="C35" s="3" t="s">
        <v>15</v>
      </c>
      <c r="D35" s="3">
        <v>1010408240</v>
      </c>
      <c r="E35" s="3"/>
      <c r="F35" s="152"/>
      <c r="G35" s="141"/>
      <c r="H35" s="129"/>
      <c r="I35" s="25">
        <f>I36</f>
        <v>192.5</v>
      </c>
    </row>
    <row r="36" spans="1:9" ht="120" customHeight="1" x14ac:dyDescent="0.25">
      <c r="A36" s="11" t="s">
        <v>30</v>
      </c>
      <c r="B36" s="12" t="s">
        <v>11</v>
      </c>
      <c r="C36" s="12" t="s">
        <v>15</v>
      </c>
      <c r="D36" s="12">
        <v>1010408240</v>
      </c>
      <c r="E36" s="12">
        <v>632</v>
      </c>
      <c r="F36" s="151"/>
      <c r="G36" s="139"/>
      <c r="H36" s="127" t="s">
        <v>79</v>
      </c>
      <c r="I36" s="102">
        <v>192.5</v>
      </c>
    </row>
    <row r="37" spans="1:9" ht="35.25" customHeight="1" x14ac:dyDescent="0.2">
      <c r="A37" s="2" t="s">
        <v>82</v>
      </c>
      <c r="B37" s="3" t="s">
        <v>11</v>
      </c>
      <c r="C37" s="3" t="s">
        <v>15</v>
      </c>
      <c r="D37" s="3">
        <v>1010408250</v>
      </c>
      <c r="E37" s="3"/>
      <c r="F37" s="152"/>
      <c r="G37" s="141"/>
      <c r="H37" s="129"/>
      <c r="I37" s="25">
        <f>I38</f>
        <v>42</v>
      </c>
    </row>
    <row r="38" spans="1:9" ht="123" customHeight="1" x14ac:dyDescent="0.25">
      <c r="A38" s="11" t="s">
        <v>30</v>
      </c>
      <c r="B38" s="12" t="s">
        <v>11</v>
      </c>
      <c r="C38" s="12" t="s">
        <v>15</v>
      </c>
      <c r="D38" s="12">
        <v>1010408250</v>
      </c>
      <c r="E38" s="12">
        <v>632</v>
      </c>
      <c r="F38" s="151"/>
      <c r="G38" s="139"/>
      <c r="H38" s="127" t="s">
        <v>79</v>
      </c>
      <c r="I38" s="102">
        <v>42</v>
      </c>
    </row>
    <row r="39" spans="1:9" ht="53.25" customHeight="1" x14ac:dyDescent="0.2">
      <c r="A39" s="2" t="s">
        <v>32</v>
      </c>
      <c r="B39" s="3" t="s">
        <v>11</v>
      </c>
      <c r="C39" s="3" t="s">
        <v>15</v>
      </c>
      <c r="D39" s="3" t="s">
        <v>33</v>
      </c>
      <c r="E39" s="10" t="s">
        <v>0</v>
      </c>
      <c r="F39" s="150"/>
      <c r="G39" s="138"/>
      <c r="H39" s="126"/>
      <c r="I39" s="25">
        <f>I40</f>
        <v>3070</v>
      </c>
    </row>
    <row r="40" spans="1:9" ht="89.25" customHeight="1" x14ac:dyDescent="0.2">
      <c r="A40" s="2" t="s">
        <v>34</v>
      </c>
      <c r="B40" s="3" t="s">
        <v>11</v>
      </c>
      <c r="C40" s="3" t="s">
        <v>15</v>
      </c>
      <c r="D40" s="3" t="s">
        <v>35</v>
      </c>
      <c r="E40" s="4" t="s">
        <v>0</v>
      </c>
      <c r="F40" s="148"/>
      <c r="G40" s="136"/>
      <c r="H40" s="124"/>
      <c r="I40" s="25">
        <f>I41+I44+I47</f>
        <v>3070</v>
      </c>
    </row>
    <row r="41" spans="1:9" ht="42.75" customHeight="1" x14ac:dyDescent="0.25">
      <c r="A41" s="2" t="s">
        <v>36</v>
      </c>
      <c r="B41" s="3" t="s">
        <v>11</v>
      </c>
      <c r="C41" s="3" t="s">
        <v>15</v>
      </c>
      <c r="D41" s="3" t="s">
        <v>37</v>
      </c>
      <c r="E41" s="9" t="s">
        <v>0</v>
      </c>
      <c r="F41" s="150"/>
      <c r="G41" s="138"/>
      <c r="H41" s="126"/>
      <c r="I41" s="25">
        <f>I42+I43</f>
        <v>370</v>
      </c>
    </row>
    <row r="42" spans="1:9" ht="55.5" customHeight="1" x14ac:dyDescent="0.25">
      <c r="A42" s="11" t="s">
        <v>83</v>
      </c>
      <c r="B42" s="12" t="s">
        <v>11</v>
      </c>
      <c r="C42" s="12" t="s">
        <v>15</v>
      </c>
      <c r="D42" s="12" t="s">
        <v>37</v>
      </c>
      <c r="E42" s="12" t="s">
        <v>38</v>
      </c>
      <c r="F42" s="151"/>
      <c r="G42" s="139"/>
      <c r="H42" s="127" t="s">
        <v>79</v>
      </c>
      <c r="I42" s="22">
        <v>147</v>
      </c>
    </row>
    <row r="43" spans="1:9" ht="127.5" customHeight="1" x14ac:dyDescent="0.25">
      <c r="A43" s="11" t="s">
        <v>30</v>
      </c>
      <c r="B43" s="12" t="s">
        <v>11</v>
      </c>
      <c r="C43" s="12" t="s">
        <v>15</v>
      </c>
      <c r="D43" s="12" t="s">
        <v>37</v>
      </c>
      <c r="E43" s="12" t="s">
        <v>31</v>
      </c>
      <c r="F43" s="151"/>
      <c r="G43" s="139"/>
      <c r="H43" s="127" t="s">
        <v>79</v>
      </c>
      <c r="I43" s="22">
        <v>223</v>
      </c>
    </row>
    <row r="44" spans="1:9" ht="49.5" customHeight="1" x14ac:dyDescent="0.25">
      <c r="A44" s="11" t="s">
        <v>83</v>
      </c>
      <c r="B44" s="12" t="s">
        <v>11</v>
      </c>
      <c r="C44" s="12" t="s">
        <v>15</v>
      </c>
      <c r="D44" s="12" t="s">
        <v>92</v>
      </c>
      <c r="E44" s="12">
        <v>244</v>
      </c>
      <c r="F44" s="151"/>
      <c r="G44" s="139"/>
      <c r="H44" s="127"/>
      <c r="I44" s="22">
        <f>I45+I46</f>
        <v>1750</v>
      </c>
    </row>
    <row r="45" spans="1:9" ht="32.25" customHeight="1" x14ac:dyDescent="0.25">
      <c r="A45" s="180" t="s">
        <v>91</v>
      </c>
      <c r="B45" s="46" t="s">
        <v>11</v>
      </c>
      <c r="C45" s="46" t="s">
        <v>15</v>
      </c>
      <c r="D45" s="46" t="s">
        <v>92</v>
      </c>
      <c r="E45" s="46">
        <v>244</v>
      </c>
      <c r="F45" s="73" t="s">
        <v>128</v>
      </c>
      <c r="G45" s="139"/>
      <c r="H45" s="128" t="s">
        <v>89</v>
      </c>
      <c r="I45" s="22">
        <v>1417.5</v>
      </c>
    </row>
    <row r="46" spans="1:9" ht="32.25" customHeight="1" x14ac:dyDescent="0.25">
      <c r="A46" s="181"/>
      <c r="B46" s="46" t="s">
        <v>11</v>
      </c>
      <c r="C46" s="46" t="s">
        <v>15</v>
      </c>
      <c r="D46" s="46" t="s">
        <v>92</v>
      </c>
      <c r="E46" s="46">
        <v>244</v>
      </c>
      <c r="F46" s="73"/>
      <c r="G46" s="139"/>
      <c r="H46" s="128" t="s">
        <v>88</v>
      </c>
      <c r="I46" s="22">
        <v>332.5</v>
      </c>
    </row>
    <row r="47" spans="1:9" ht="32.25" customHeight="1" x14ac:dyDescent="0.25">
      <c r="A47" s="11" t="s">
        <v>30</v>
      </c>
      <c r="B47" s="12" t="s">
        <v>11</v>
      </c>
      <c r="C47" s="12" t="s">
        <v>15</v>
      </c>
      <c r="D47" s="12" t="s">
        <v>92</v>
      </c>
      <c r="E47" s="12">
        <v>632</v>
      </c>
      <c r="F47" s="151"/>
      <c r="G47" s="139"/>
      <c r="H47" s="127"/>
      <c r="I47" s="22">
        <f>I48+I49</f>
        <v>950</v>
      </c>
    </row>
    <row r="48" spans="1:9" ht="30.75" customHeight="1" x14ac:dyDescent="0.25">
      <c r="A48" s="180" t="s">
        <v>91</v>
      </c>
      <c r="B48" s="46" t="s">
        <v>11</v>
      </c>
      <c r="C48" s="46" t="s">
        <v>15</v>
      </c>
      <c r="D48" s="46" t="s">
        <v>92</v>
      </c>
      <c r="E48" s="46">
        <v>632</v>
      </c>
      <c r="F48" s="73" t="s">
        <v>128</v>
      </c>
      <c r="G48" s="139"/>
      <c r="H48" s="128" t="s">
        <v>89</v>
      </c>
      <c r="I48" s="22">
        <v>769.5</v>
      </c>
    </row>
    <row r="49" spans="1:9" ht="26.25" customHeight="1" x14ac:dyDescent="0.25">
      <c r="A49" s="181"/>
      <c r="B49" s="46" t="s">
        <v>11</v>
      </c>
      <c r="C49" s="46" t="s">
        <v>15</v>
      </c>
      <c r="D49" s="46" t="s">
        <v>92</v>
      </c>
      <c r="E49" s="46">
        <v>632</v>
      </c>
      <c r="F49" s="73"/>
      <c r="G49" s="139"/>
      <c r="H49" s="128" t="s">
        <v>88</v>
      </c>
      <c r="I49" s="22">
        <v>180.5</v>
      </c>
    </row>
    <row r="50" spans="1:9" ht="36" customHeight="1" x14ac:dyDescent="0.2">
      <c r="A50" s="2" t="s">
        <v>39</v>
      </c>
      <c r="B50" s="3" t="s">
        <v>11</v>
      </c>
      <c r="C50" s="3" t="s">
        <v>15</v>
      </c>
      <c r="D50" s="3" t="s">
        <v>40</v>
      </c>
      <c r="E50" s="10" t="s">
        <v>0</v>
      </c>
      <c r="F50" s="150"/>
      <c r="G50" s="138"/>
      <c r="H50" s="126"/>
      <c r="I50" s="25">
        <f>I51+I60</f>
        <v>9349.7000000000007</v>
      </c>
    </row>
    <row r="51" spans="1:9" ht="38.25" customHeight="1" x14ac:dyDescent="0.2">
      <c r="A51" s="2" t="s">
        <v>41</v>
      </c>
      <c r="B51" s="3" t="s">
        <v>11</v>
      </c>
      <c r="C51" s="3" t="s">
        <v>15</v>
      </c>
      <c r="D51" s="3" t="s">
        <v>42</v>
      </c>
      <c r="E51" s="4" t="s">
        <v>0</v>
      </c>
      <c r="F51" s="148"/>
      <c r="G51" s="136"/>
      <c r="H51" s="124"/>
      <c r="I51" s="25">
        <f>I52+I58</f>
        <v>9349.7000000000007</v>
      </c>
    </row>
    <row r="52" spans="1:9" ht="19.5" customHeight="1" x14ac:dyDescent="0.25">
      <c r="A52" s="2" t="s">
        <v>43</v>
      </c>
      <c r="B52" s="3" t="s">
        <v>11</v>
      </c>
      <c r="C52" s="3" t="s">
        <v>15</v>
      </c>
      <c r="D52" s="3" t="s">
        <v>44</v>
      </c>
      <c r="E52" s="9" t="s">
        <v>0</v>
      </c>
      <c r="F52" s="150"/>
      <c r="G52" s="138"/>
      <c r="H52" s="126"/>
      <c r="I52" s="25">
        <f>I53+I54+I55+I56+I57</f>
        <v>9346.1</v>
      </c>
    </row>
    <row r="53" spans="1:9" ht="31.7" customHeight="1" x14ac:dyDescent="0.25">
      <c r="A53" s="11" t="s">
        <v>45</v>
      </c>
      <c r="B53" s="12" t="s">
        <v>11</v>
      </c>
      <c r="C53" s="12" t="s">
        <v>15</v>
      </c>
      <c r="D53" s="12" t="s">
        <v>44</v>
      </c>
      <c r="E53" s="12" t="s">
        <v>46</v>
      </c>
      <c r="F53" s="151"/>
      <c r="G53" s="139"/>
      <c r="H53" s="127" t="s">
        <v>79</v>
      </c>
      <c r="I53" s="22">
        <v>6995.9</v>
      </c>
    </row>
    <row r="54" spans="1:9" ht="48.75" customHeight="1" x14ac:dyDescent="0.25">
      <c r="A54" s="11" t="s">
        <v>47</v>
      </c>
      <c r="B54" s="12" t="s">
        <v>11</v>
      </c>
      <c r="C54" s="12" t="s">
        <v>15</v>
      </c>
      <c r="D54" s="12" t="s">
        <v>44</v>
      </c>
      <c r="E54" s="12" t="s">
        <v>48</v>
      </c>
      <c r="F54" s="151"/>
      <c r="G54" s="139"/>
      <c r="H54" s="127" t="s">
        <v>79</v>
      </c>
      <c r="I54" s="22">
        <v>81.5</v>
      </c>
    </row>
    <row r="55" spans="1:9" ht="68.25" customHeight="1" x14ac:dyDescent="0.25">
      <c r="A55" s="11" t="s">
        <v>49</v>
      </c>
      <c r="B55" s="12" t="s">
        <v>11</v>
      </c>
      <c r="C55" s="12" t="s">
        <v>15</v>
      </c>
      <c r="D55" s="12" t="s">
        <v>44</v>
      </c>
      <c r="E55" s="12" t="s">
        <v>50</v>
      </c>
      <c r="F55" s="151"/>
      <c r="G55" s="139"/>
      <c r="H55" s="127" t="s">
        <v>79</v>
      </c>
      <c r="I55" s="22">
        <v>2112.8000000000002</v>
      </c>
    </row>
    <row r="56" spans="1:9" ht="42.75" customHeight="1" x14ac:dyDescent="0.25">
      <c r="A56" s="11" t="s">
        <v>83</v>
      </c>
      <c r="B56" s="12" t="s">
        <v>11</v>
      </c>
      <c r="C56" s="12" t="s">
        <v>15</v>
      </c>
      <c r="D56" s="12" t="s">
        <v>44</v>
      </c>
      <c r="E56" s="12" t="s">
        <v>38</v>
      </c>
      <c r="F56" s="151"/>
      <c r="G56" s="139"/>
      <c r="H56" s="127" t="s">
        <v>79</v>
      </c>
      <c r="I56" s="41">
        <v>150.9</v>
      </c>
    </row>
    <row r="57" spans="1:9" ht="15.75" customHeight="1" x14ac:dyDescent="0.25">
      <c r="A57" s="11" t="s">
        <v>51</v>
      </c>
      <c r="B57" s="12" t="s">
        <v>11</v>
      </c>
      <c r="C57" s="12" t="s">
        <v>15</v>
      </c>
      <c r="D57" s="12" t="s">
        <v>44</v>
      </c>
      <c r="E57" s="12" t="s">
        <v>52</v>
      </c>
      <c r="F57" s="151"/>
      <c r="G57" s="139"/>
      <c r="H57" s="127" t="s">
        <v>79</v>
      </c>
      <c r="I57" s="22">
        <v>5</v>
      </c>
    </row>
    <row r="58" spans="1:9" ht="31.7" customHeight="1" x14ac:dyDescent="0.25">
      <c r="A58" s="2" t="s">
        <v>53</v>
      </c>
      <c r="B58" s="3" t="s">
        <v>11</v>
      </c>
      <c r="C58" s="3" t="s">
        <v>15</v>
      </c>
      <c r="D58" s="3" t="s">
        <v>54</v>
      </c>
      <c r="E58" s="9" t="s">
        <v>0</v>
      </c>
      <c r="F58" s="150"/>
      <c r="G58" s="138"/>
      <c r="H58" s="126"/>
      <c r="I58" s="25">
        <f>I59</f>
        <v>3.6</v>
      </c>
    </row>
    <row r="59" spans="1:9" ht="32.25" customHeight="1" x14ac:dyDescent="0.25">
      <c r="A59" s="11" t="s">
        <v>83</v>
      </c>
      <c r="B59" s="12" t="s">
        <v>11</v>
      </c>
      <c r="C59" s="12" t="s">
        <v>15</v>
      </c>
      <c r="D59" s="12" t="s">
        <v>54</v>
      </c>
      <c r="E59" s="12" t="s">
        <v>38</v>
      </c>
      <c r="F59" s="151"/>
      <c r="G59" s="139"/>
      <c r="H59" s="127" t="s">
        <v>79</v>
      </c>
      <c r="I59" s="22">
        <v>3.6</v>
      </c>
    </row>
    <row r="60" spans="1:9" ht="77.25" customHeight="1" x14ac:dyDescent="0.25">
      <c r="A60" s="2" t="s">
        <v>67</v>
      </c>
      <c r="B60" s="3" t="s">
        <v>11</v>
      </c>
      <c r="C60" s="3" t="s">
        <v>15</v>
      </c>
      <c r="D60" s="3">
        <v>1030600000</v>
      </c>
      <c r="E60" s="12"/>
      <c r="F60" s="151"/>
      <c r="G60" s="139"/>
      <c r="H60" s="127"/>
      <c r="I60" s="25">
        <f>I61</f>
        <v>0</v>
      </c>
    </row>
    <row r="61" spans="1:9" ht="24" customHeight="1" x14ac:dyDescent="0.25">
      <c r="A61" s="11" t="s">
        <v>84</v>
      </c>
      <c r="B61" s="12" t="s">
        <v>11</v>
      </c>
      <c r="C61" s="12" t="s">
        <v>15</v>
      </c>
      <c r="D61" s="12">
        <v>1030600620</v>
      </c>
      <c r="E61" s="12">
        <v>851</v>
      </c>
      <c r="F61" s="151"/>
      <c r="G61" s="139"/>
      <c r="H61" s="127" t="s">
        <v>79</v>
      </c>
      <c r="I61" s="22">
        <v>0</v>
      </c>
    </row>
    <row r="62" spans="1:9" ht="33.75" customHeight="1" x14ac:dyDescent="0.2">
      <c r="A62" s="2" t="s">
        <v>120</v>
      </c>
      <c r="B62" s="3" t="s">
        <v>11</v>
      </c>
      <c r="C62" s="3" t="s">
        <v>15</v>
      </c>
      <c r="D62" s="3">
        <v>9900000000</v>
      </c>
      <c r="E62" s="26"/>
      <c r="F62" s="153"/>
      <c r="G62" s="142"/>
      <c r="H62" s="130"/>
      <c r="I62" s="25">
        <v>300</v>
      </c>
    </row>
    <row r="63" spans="1:9" ht="38.25" customHeight="1" x14ac:dyDescent="0.25">
      <c r="A63" s="20" t="s">
        <v>121</v>
      </c>
      <c r="B63" s="12" t="s">
        <v>11</v>
      </c>
      <c r="C63" s="12" t="s">
        <v>15</v>
      </c>
      <c r="D63" s="12">
        <v>9900300370</v>
      </c>
      <c r="E63" s="12">
        <v>632</v>
      </c>
      <c r="F63" s="151"/>
      <c r="G63" s="139"/>
      <c r="H63" s="127" t="s">
        <v>79</v>
      </c>
      <c r="I63" s="22">
        <v>300</v>
      </c>
    </row>
    <row r="64" spans="1:9" ht="20.25" customHeight="1" x14ac:dyDescent="0.25">
      <c r="A64" s="5" t="s">
        <v>55</v>
      </c>
      <c r="B64" s="3" t="s">
        <v>11</v>
      </c>
      <c r="C64" s="3" t="s">
        <v>56</v>
      </c>
      <c r="D64" s="6" t="s">
        <v>0</v>
      </c>
      <c r="E64" s="7" t="s">
        <v>0</v>
      </c>
      <c r="F64" s="149"/>
      <c r="G64" s="137"/>
      <c r="H64" s="125"/>
      <c r="I64" s="25">
        <f>I65+I71</f>
        <v>21935.5</v>
      </c>
    </row>
    <row r="65" spans="1:9" ht="20.25" customHeight="1" x14ac:dyDescent="0.25">
      <c r="A65" s="2" t="s">
        <v>57</v>
      </c>
      <c r="B65" s="3" t="s">
        <v>11</v>
      </c>
      <c r="C65" s="3" t="s">
        <v>58</v>
      </c>
      <c r="D65" s="8" t="s">
        <v>0</v>
      </c>
      <c r="E65" s="9" t="s">
        <v>0</v>
      </c>
      <c r="F65" s="150"/>
      <c r="G65" s="138"/>
      <c r="H65" s="126"/>
      <c r="I65" s="40">
        <f>I66</f>
        <v>21465.7</v>
      </c>
    </row>
    <row r="66" spans="1:9" ht="50.25" customHeight="1" x14ac:dyDescent="0.25">
      <c r="A66" s="2" t="s">
        <v>16</v>
      </c>
      <c r="B66" s="3" t="s">
        <v>11</v>
      </c>
      <c r="C66" s="3" t="s">
        <v>58</v>
      </c>
      <c r="D66" s="3" t="s">
        <v>17</v>
      </c>
      <c r="E66" s="9" t="s">
        <v>0</v>
      </c>
      <c r="F66" s="150"/>
      <c r="G66" s="138"/>
      <c r="H66" s="126"/>
      <c r="I66" s="40">
        <f>I67</f>
        <v>21465.7</v>
      </c>
    </row>
    <row r="67" spans="1:9" ht="62.25" customHeight="1" x14ac:dyDescent="0.2">
      <c r="A67" s="2" t="s">
        <v>18</v>
      </c>
      <c r="B67" s="3" t="s">
        <v>11</v>
      </c>
      <c r="C67" s="3" t="s">
        <v>58</v>
      </c>
      <c r="D67" s="3" t="s">
        <v>19</v>
      </c>
      <c r="E67" s="10" t="s">
        <v>0</v>
      </c>
      <c r="F67" s="150"/>
      <c r="G67" s="138"/>
      <c r="H67" s="126"/>
      <c r="I67" s="40">
        <f>I68</f>
        <v>21465.7</v>
      </c>
    </row>
    <row r="68" spans="1:9" ht="57.75" customHeight="1" x14ac:dyDescent="0.2">
      <c r="A68" s="2" t="s">
        <v>59</v>
      </c>
      <c r="B68" s="3" t="s">
        <v>11</v>
      </c>
      <c r="C68" s="3" t="s">
        <v>58</v>
      </c>
      <c r="D68" s="3" t="s">
        <v>60</v>
      </c>
      <c r="E68" s="4" t="s">
        <v>0</v>
      </c>
      <c r="F68" s="148"/>
      <c r="G68" s="136"/>
      <c r="H68" s="124"/>
      <c r="I68" s="40">
        <f>I69</f>
        <v>21465.7</v>
      </c>
    </row>
    <row r="69" spans="1:9" ht="80.099999999999994" customHeight="1" x14ac:dyDescent="0.25">
      <c r="A69" s="2" t="s">
        <v>61</v>
      </c>
      <c r="B69" s="3" t="s">
        <v>11</v>
      </c>
      <c r="C69" s="3" t="s">
        <v>58</v>
      </c>
      <c r="D69" s="3" t="s">
        <v>62</v>
      </c>
      <c r="E69" s="9" t="s">
        <v>0</v>
      </c>
      <c r="F69" s="150"/>
      <c r="G69" s="138"/>
      <c r="H69" s="126"/>
      <c r="I69" s="40">
        <f>I70</f>
        <v>21465.7</v>
      </c>
    </row>
    <row r="70" spans="1:9" ht="83.25" customHeight="1" x14ac:dyDescent="0.25">
      <c r="A70" s="11" t="s">
        <v>63</v>
      </c>
      <c r="B70" s="12" t="s">
        <v>11</v>
      </c>
      <c r="C70" s="12" t="s">
        <v>58</v>
      </c>
      <c r="D70" s="12" t="s">
        <v>62</v>
      </c>
      <c r="E70" s="12" t="s">
        <v>64</v>
      </c>
      <c r="F70" s="151"/>
      <c r="G70" s="139"/>
      <c r="H70" s="127" t="s">
        <v>79</v>
      </c>
      <c r="I70" s="22">
        <v>21465.7</v>
      </c>
    </row>
    <row r="71" spans="1:9" ht="31.7" customHeight="1" x14ac:dyDescent="0.25">
      <c r="A71" s="2" t="s">
        <v>65</v>
      </c>
      <c r="B71" s="3" t="s">
        <v>11</v>
      </c>
      <c r="C71" s="3" t="s">
        <v>66</v>
      </c>
      <c r="D71" s="8" t="s">
        <v>0</v>
      </c>
      <c r="E71" s="9" t="s">
        <v>0</v>
      </c>
      <c r="F71" s="150"/>
      <c r="G71" s="138"/>
      <c r="H71" s="126"/>
      <c r="I71" s="25">
        <f>I72</f>
        <v>469.8</v>
      </c>
    </row>
    <row r="72" spans="1:9" ht="48.75" customHeight="1" x14ac:dyDescent="0.25">
      <c r="A72" s="2" t="s">
        <v>16</v>
      </c>
      <c r="B72" s="3" t="s">
        <v>11</v>
      </c>
      <c r="C72" s="3" t="s">
        <v>66</v>
      </c>
      <c r="D72" s="3" t="s">
        <v>17</v>
      </c>
      <c r="E72" s="9" t="s">
        <v>0</v>
      </c>
      <c r="F72" s="150"/>
      <c r="G72" s="138"/>
      <c r="H72" s="126"/>
      <c r="I72" s="25">
        <f>I73</f>
        <v>469.8</v>
      </c>
    </row>
    <row r="73" spans="1:9" ht="36.75" customHeight="1" x14ac:dyDescent="0.2">
      <c r="A73" s="2" t="s">
        <v>39</v>
      </c>
      <c r="B73" s="3" t="s">
        <v>11</v>
      </c>
      <c r="C73" s="3" t="s">
        <v>66</v>
      </c>
      <c r="D73" s="3" t="s">
        <v>40</v>
      </c>
      <c r="E73" s="10" t="s">
        <v>0</v>
      </c>
      <c r="F73" s="150"/>
      <c r="G73" s="138"/>
      <c r="H73" s="126"/>
      <c r="I73" s="25">
        <f>I74</f>
        <v>469.8</v>
      </c>
    </row>
    <row r="74" spans="1:9" ht="72.75" customHeight="1" x14ac:dyDescent="0.2">
      <c r="A74" s="2" t="s">
        <v>67</v>
      </c>
      <c r="B74" s="3" t="s">
        <v>11</v>
      </c>
      <c r="C74" s="3" t="s">
        <v>66</v>
      </c>
      <c r="D74" s="3" t="s">
        <v>68</v>
      </c>
      <c r="E74" s="4" t="s">
        <v>0</v>
      </c>
      <c r="F74" s="148"/>
      <c r="G74" s="136"/>
      <c r="H74" s="124"/>
      <c r="I74" s="25">
        <f>I75+I77</f>
        <v>469.8</v>
      </c>
    </row>
    <row r="75" spans="1:9" ht="24.75" customHeight="1" x14ac:dyDescent="0.2">
      <c r="A75" s="17" t="s">
        <v>84</v>
      </c>
      <c r="B75" s="18" t="s">
        <v>11</v>
      </c>
      <c r="C75" s="18" t="s">
        <v>66</v>
      </c>
      <c r="D75" s="18">
        <v>1030600620</v>
      </c>
      <c r="E75" s="28"/>
      <c r="F75" s="154"/>
      <c r="G75" s="143"/>
      <c r="H75" s="131"/>
      <c r="I75" s="25">
        <f>I76</f>
        <v>0</v>
      </c>
    </row>
    <row r="76" spans="1:9" ht="31.5" customHeight="1" x14ac:dyDescent="0.25">
      <c r="A76" s="20" t="s">
        <v>71</v>
      </c>
      <c r="B76" s="29" t="s">
        <v>11</v>
      </c>
      <c r="C76" s="29" t="s">
        <v>66</v>
      </c>
      <c r="D76" s="29">
        <v>1030600620</v>
      </c>
      <c r="E76" s="21" t="s">
        <v>72</v>
      </c>
      <c r="F76" s="155"/>
      <c r="G76" s="144"/>
      <c r="H76" s="132" t="s">
        <v>79</v>
      </c>
      <c r="I76" s="22">
        <v>0</v>
      </c>
    </row>
    <row r="77" spans="1:9" ht="20.25" customHeight="1" x14ac:dyDescent="0.25">
      <c r="A77" s="17" t="s">
        <v>69</v>
      </c>
      <c r="B77" s="18" t="s">
        <v>11</v>
      </c>
      <c r="C77" s="18" t="s">
        <v>66</v>
      </c>
      <c r="D77" s="18" t="s">
        <v>70</v>
      </c>
      <c r="E77" s="19" t="s">
        <v>0</v>
      </c>
      <c r="F77" s="156"/>
      <c r="G77" s="145"/>
      <c r="H77" s="133"/>
      <c r="I77" s="25">
        <f>I78</f>
        <v>469.8</v>
      </c>
    </row>
    <row r="78" spans="1:9" ht="31.7" customHeight="1" x14ac:dyDescent="0.25">
      <c r="A78" s="20" t="s">
        <v>71</v>
      </c>
      <c r="B78" s="21" t="s">
        <v>11</v>
      </c>
      <c r="C78" s="21" t="s">
        <v>66</v>
      </c>
      <c r="D78" s="21" t="s">
        <v>70</v>
      </c>
      <c r="E78" s="21" t="s">
        <v>72</v>
      </c>
      <c r="F78" s="155"/>
      <c r="G78" s="144"/>
      <c r="H78" s="132" t="s">
        <v>79</v>
      </c>
      <c r="I78" s="22">
        <v>469.8</v>
      </c>
    </row>
    <row r="81" spans="1:16" ht="42.75" customHeight="1" x14ac:dyDescent="0.25">
      <c r="A81" s="193" t="s">
        <v>112</v>
      </c>
      <c r="B81" s="193"/>
      <c r="C81" s="104"/>
      <c r="D81" s="104"/>
      <c r="E81" s="176" t="s">
        <v>113</v>
      </c>
      <c r="F81" s="176"/>
      <c r="G81" s="176"/>
      <c r="H81" s="176"/>
      <c r="I81" s="176"/>
      <c r="J81" s="105"/>
      <c r="K81" s="105"/>
      <c r="L81" s="105"/>
      <c r="M81" s="105"/>
      <c r="N81" s="105"/>
      <c r="O81" s="105"/>
      <c r="P81" s="105"/>
    </row>
    <row r="82" spans="1:16" ht="37.5" customHeight="1" x14ac:dyDescent="0.25">
      <c r="A82" s="192" t="s">
        <v>135</v>
      </c>
      <c r="B82" s="192"/>
      <c r="C82" s="106"/>
      <c r="D82" s="105"/>
      <c r="E82" s="176" t="s">
        <v>114</v>
      </c>
      <c r="F82" s="176"/>
      <c r="G82" s="176"/>
      <c r="H82" s="176"/>
      <c r="I82" s="176"/>
      <c r="J82" s="105"/>
      <c r="K82" s="105"/>
      <c r="L82" s="105"/>
      <c r="M82" s="105"/>
      <c r="N82" s="105"/>
      <c r="O82" s="105"/>
      <c r="P82" s="105"/>
    </row>
    <row r="83" spans="1:16" ht="37.5" customHeight="1" x14ac:dyDescent="0.25">
      <c r="A83" s="192" t="s">
        <v>116</v>
      </c>
      <c r="B83" s="192"/>
      <c r="C83" s="105"/>
      <c r="D83" s="105"/>
      <c r="E83" s="176" t="s">
        <v>115</v>
      </c>
      <c r="F83" s="176"/>
      <c r="G83" s="176"/>
      <c r="H83" s="176"/>
      <c r="I83" s="176"/>
      <c r="J83" s="105"/>
      <c r="K83" s="105"/>
      <c r="L83" s="105"/>
      <c r="M83" s="105"/>
      <c r="N83" s="105"/>
      <c r="O83" s="105"/>
      <c r="P83" s="105"/>
    </row>
    <row r="85" spans="1:16" ht="15" x14ac:dyDescent="0.2">
      <c r="A85" s="107" t="s">
        <v>122</v>
      </c>
    </row>
  </sheetData>
  <autoFilter ref="A11:M78"/>
  <mergeCells count="25">
    <mergeCell ref="E81:I81"/>
    <mergeCell ref="A82:B82"/>
    <mergeCell ref="E82:I82"/>
    <mergeCell ref="A83:B83"/>
    <mergeCell ref="E83:I83"/>
    <mergeCell ref="A81:B81"/>
    <mergeCell ref="A24:A25"/>
    <mergeCell ref="A27:A28"/>
    <mergeCell ref="A30:A31"/>
    <mergeCell ref="A45:A46"/>
    <mergeCell ref="A48:A49"/>
    <mergeCell ref="A8:I8"/>
    <mergeCell ref="A9:I9"/>
    <mergeCell ref="A10:A11"/>
    <mergeCell ref="B10:E10"/>
    <mergeCell ref="G10:G11"/>
    <mergeCell ref="H10:H11"/>
    <mergeCell ref="I10:I11"/>
    <mergeCell ref="F10:F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workbookViewId="0">
      <selection activeCell="L15" sqref="L15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130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08" t="s">
        <v>0</v>
      </c>
      <c r="B7" s="108" t="s">
        <v>0</v>
      </c>
      <c r="C7" s="108" t="s">
        <v>0</v>
      </c>
      <c r="D7" s="108" t="s">
        <v>0</v>
      </c>
      <c r="E7" s="108" t="s">
        <v>0</v>
      </c>
      <c r="F7" s="147"/>
      <c r="G7" s="135"/>
      <c r="H7" s="123"/>
      <c r="I7" s="108" t="s">
        <v>0</v>
      </c>
    </row>
    <row r="8" spans="1:13" ht="42" customHeight="1" x14ac:dyDescent="0.2">
      <c r="A8" s="194" t="s">
        <v>129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I13+I66</f>
        <v>42396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19560.5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I15+I64</f>
        <v>19560.5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I16+I41+I52</f>
        <v>19260.5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I17+I34</f>
        <v>6840.8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I18+I22+I24</f>
        <v>6506.3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1181.3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v>1181.3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4.25" customHeight="1" x14ac:dyDescent="0.25">
      <c r="A21" s="96" t="s">
        <v>127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126</v>
      </c>
      <c r="H21" s="128"/>
      <c r="I21" s="101">
        <v>281.3</v>
      </c>
    </row>
    <row r="22" spans="1:9" ht="54" customHeight="1" x14ac:dyDescent="0.2">
      <c r="A22" s="2" t="s">
        <v>80</v>
      </c>
      <c r="B22" s="15" t="s">
        <v>11</v>
      </c>
      <c r="C22" s="15" t="s">
        <v>15</v>
      </c>
      <c r="D22" s="15">
        <v>1010205330</v>
      </c>
      <c r="E22" s="15"/>
      <c r="F22" s="152"/>
      <c r="G22" s="141"/>
      <c r="H22" s="129"/>
      <c r="I22" s="40">
        <f>I23</f>
        <v>325</v>
      </c>
    </row>
    <row r="23" spans="1:9" ht="48" customHeight="1" x14ac:dyDescent="0.25">
      <c r="A23" s="16" t="s">
        <v>83</v>
      </c>
      <c r="B23" s="12" t="s">
        <v>11</v>
      </c>
      <c r="C23" s="12" t="s">
        <v>15</v>
      </c>
      <c r="D23" s="12">
        <v>1010205330</v>
      </c>
      <c r="E23" s="12">
        <v>244</v>
      </c>
      <c r="F23" s="151"/>
      <c r="G23" s="139"/>
      <c r="H23" s="127" t="s">
        <v>79</v>
      </c>
      <c r="I23" s="41">
        <v>325</v>
      </c>
    </row>
    <row r="24" spans="1:9" ht="48" customHeight="1" x14ac:dyDescent="0.25">
      <c r="A24" s="17" t="s">
        <v>91</v>
      </c>
      <c r="B24" s="3" t="s">
        <v>11</v>
      </c>
      <c r="C24" s="3" t="s">
        <v>15</v>
      </c>
      <c r="D24" s="3" t="s">
        <v>90</v>
      </c>
      <c r="E24" s="12"/>
      <c r="F24" s="151"/>
      <c r="G24" s="139"/>
      <c r="H24" s="127"/>
      <c r="I24" s="84">
        <f>I25+I28+I31</f>
        <v>5000</v>
      </c>
    </row>
    <row r="25" spans="1:9" ht="48" customHeight="1" x14ac:dyDescent="0.25">
      <c r="A25" s="11" t="s">
        <v>83</v>
      </c>
      <c r="B25" s="12" t="s">
        <v>11</v>
      </c>
      <c r="C25" s="12" t="s">
        <v>15</v>
      </c>
      <c r="D25" s="12" t="s">
        <v>90</v>
      </c>
      <c r="E25" s="12">
        <v>244</v>
      </c>
      <c r="F25" s="151"/>
      <c r="G25" s="139"/>
      <c r="H25" s="127"/>
      <c r="I25" s="41">
        <f>I26+I27</f>
        <v>620</v>
      </c>
    </row>
    <row r="26" spans="1:9" ht="28.5" customHeight="1" x14ac:dyDescent="0.25">
      <c r="A26" s="180" t="s">
        <v>91</v>
      </c>
      <c r="B26" s="46" t="s">
        <v>11</v>
      </c>
      <c r="C26" s="46" t="s">
        <v>15</v>
      </c>
      <c r="D26" s="46" t="s">
        <v>90</v>
      </c>
      <c r="E26" s="46">
        <v>244</v>
      </c>
      <c r="F26" s="73" t="s">
        <v>128</v>
      </c>
      <c r="G26" s="140"/>
      <c r="H26" s="128" t="s">
        <v>89</v>
      </c>
      <c r="I26" s="100">
        <v>502.2</v>
      </c>
    </row>
    <row r="27" spans="1:9" ht="27.75" customHeight="1" x14ac:dyDescent="0.25">
      <c r="A27" s="181"/>
      <c r="B27" s="46" t="s">
        <v>11</v>
      </c>
      <c r="C27" s="46" t="s">
        <v>15</v>
      </c>
      <c r="D27" s="46" t="s">
        <v>90</v>
      </c>
      <c r="E27" s="46">
        <v>244</v>
      </c>
      <c r="F27" s="73"/>
      <c r="G27" s="140"/>
      <c r="H27" s="128" t="s">
        <v>88</v>
      </c>
      <c r="I27" s="100">
        <v>117.8</v>
      </c>
    </row>
    <row r="28" spans="1:9" ht="54.75" customHeight="1" x14ac:dyDescent="0.25">
      <c r="A28" s="20" t="s">
        <v>71</v>
      </c>
      <c r="B28" s="45" t="s">
        <v>11</v>
      </c>
      <c r="C28" s="12" t="s">
        <v>15</v>
      </c>
      <c r="D28" s="12" t="s">
        <v>90</v>
      </c>
      <c r="E28" s="12">
        <v>612</v>
      </c>
      <c r="F28" s="151"/>
      <c r="G28" s="139"/>
      <c r="H28" s="127"/>
      <c r="I28" s="22">
        <f>I29+I30</f>
        <v>990</v>
      </c>
    </row>
    <row r="29" spans="1:9" ht="31.5" customHeight="1" x14ac:dyDescent="0.25">
      <c r="A29" s="180" t="s">
        <v>91</v>
      </c>
      <c r="B29" s="49" t="s">
        <v>11</v>
      </c>
      <c r="C29" s="46" t="s">
        <v>15</v>
      </c>
      <c r="D29" s="46" t="s">
        <v>90</v>
      </c>
      <c r="E29" s="46">
        <v>612</v>
      </c>
      <c r="F29" s="73" t="s">
        <v>128</v>
      </c>
      <c r="G29" s="140"/>
      <c r="H29" s="128" t="s">
        <v>89</v>
      </c>
      <c r="I29" s="101">
        <v>801.9</v>
      </c>
    </row>
    <row r="30" spans="1:9" ht="28.5" customHeight="1" x14ac:dyDescent="0.25">
      <c r="A30" s="181"/>
      <c r="B30" s="49" t="s">
        <v>11</v>
      </c>
      <c r="C30" s="46" t="s">
        <v>15</v>
      </c>
      <c r="D30" s="46" t="s">
        <v>90</v>
      </c>
      <c r="E30" s="46">
        <v>612</v>
      </c>
      <c r="F30" s="73"/>
      <c r="G30" s="140"/>
      <c r="H30" s="128" t="s">
        <v>88</v>
      </c>
      <c r="I30" s="101">
        <v>188.1</v>
      </c>
    </row>
    <row r="31" spans="1:9" ht="130.5" customHeight="1" x14ac:dyDescent="0.25">
      <c r="A31" s="11" t="s">
        <v>30</v>
      </c>
      <c r="B31" s="12" t="s">
        <v>11</v>
      </c>
      <c r="C31" s="12" t="s">
        <v>15</v>
      </c>
      <c r="D31" s="12" t="s">
        <v>90</v>
      </c>
      <c r="E31" s="12">
        <v>632</v>
      </c>
      <c r="F31" s="151"/>
      <c r="G31" s="139"/>
      <c r="H31" s="127"/>
      <c r="I31" s="22">
        <f>I32+I33</f>
        <v>3390</v>
      </c>
    </row>
    <row r="32" spans="1:9" ht="30.75" customHeight="1" x14ac:dyDescent="0.25">
      <c r="A32" s="180" t="s">
        <v>91</v>
      </c>
      <c r="B32" s="46" t="s">
        <v>11</v>
      </c>
      <c r="C32" s="46" t="s">
        <v>15</v>
      </c>
      <c r="D32" s="46" t="s">
        <v>90</v>
      </c>
      <c r="E32" s="46">
        <v>632</v>
      </c>
      <c r="F32" s="73" t="s">
        <v>128</v>
      </c>
      <c r="G32" s="140"/>
      <c r="H32" s="128" t="s">
        <v>89</v>
      </c>
      <c r="I32" s="101">
        <v>2745.9</v>
      </c>
    </row>
    <row r="33" spans="1:9" ht="28.5" customHeight="1" x14ac:dyDescent="0.25">
      <c r="A33" s="181"/>
      <c r="B33" s="46" t="s">
        <v>11</v>
      </c>
      <c r="C33" s="46" t="s">
        <v>15</v>
      </c>
      <c r="D33" s="46" t="s">
        <v>90</v>
      </c>
      <c r="E33" s="46">
        <v>632</v>
      </c>
      <c r="F33" s="73"/>
      <c r="G33" s="140"/>
      <c r="H33" s="128" t="s">
        <v>88</v>
      </c>
      <c r="I33" s="101">
        <v>644.1</v>
      </c>
    </row>
    <row r="34" spans="1:9" ht="44.25" customHeight="1" x14ac:dyDescent="0.2">
      <c r="A34" s="2" t="s">
        <v>26</v>
      </c>
      <c r="B34" s="3" t="s">
        <v>11</v>
      </c>
      <c r="C34" s="3" t="s">
        <v>15</v>
      </c>
      <c r="D34" s="3" t="s">
        <v>27</v>
      </c>
      <c r="E34" s="4" t="s">
        <v>0</v>
      </c>
      <c r="F34" s="148"/>
      <c r="G34" s="136"/>
      <c r="H34" s="124"/>
      <c r="I34" s="25">
        <f>I35+I37+I39</f>
        <v>334.5</v>
      </c>
    </row>
    <row r="35" spans="1:9" ht="40.5" customHeight="1" x14ac:dyDescent="0.25">
      <c r="A35" s="2" t="s">
        <v>28</v>
      </c>
      <c r="B35" s="3" t="s">
        <v>11</v>
      </c>
      <c r="C35" s="3" t="s">
        <v>15</v>
      </c>
      <c r="D35" s="3" t="s">
        <v>29</v>
      </c>
      <c r="E35" s="9" t="s">
        <v>0</v>
      </c>
      <c r="F35" s="150"/>
      <c r="G35" s="138"/>
      <c r="H35" s="126"/>
      <c r="I35" s="25">
        <f>I36</f>
        <v>100</v>
      </c>
    </row>
    <row r="36" spans="1:9" ht="123.75" customHeight="1" x14ac:dyDescent="0.25">
      <c r="A36" s="11" t="s">
        <v>30</v>
      </c>
      <c r="B36" s="12" t="s">
        <v>11</v>
      </c>
      <c r="C36" s="12" t="s">
        <v>15</v>
      </c>
      <c r="D36" s="12" t="s">
        <v>29</v>
      </c>
      <c r="E36" s="12" t="s">
        <v>31</v>
      </c>
      <c r="F36" s="151"/>
      <c r="G36" s="139"/>
      <c r="H36" s="127" t="s">
        <v>79</v>
      </c>
      <c r="I36" s="102">
        <v>100</v>
      </c>
    </row>
    <row r="37" spans="1:9" ht="38.25" customHeight="1" x14ac:dyDescent="0.2">
      <c r="A37" s="2" t="s">
        <v>81</v>
      </c>
      <c r="B37" s="3" t="s">
        <v>11</v>
      </c>
      <c r="C37" s="3" t="s">
        <v>15</v>
      </c>
      <c r="D37" s="3">
        <v>1010408240</v>
      </c>
      <c r="E37" s="3"/>
      <c r="F37" s="152"/>
      <c r="G37" s="141"/>
      <c r="H37" s="129"/>
      <c r="I37" s="25">
        <f>I38</f>
        <v>192.5</v>
      </c>
    </row>
    <row r="38" spans="1:9" ht="120" customHeight="1" x14ac:dyDescent="0.25">
      <c r="A38" s="11" t="s">
        <v>30</v>
      </c>
      <c r="B38" s="12" t="s">
        <v>11</v>
      </c>
      <c r="C38" s="12" t="s">
        <v>15</v>
      </c>
      <c r="D38" s="12">
        <v>1010408240</v>
      </c>
      <c r="E38" s="12">
        <v>632</v>
      </c>
      <c r="F38" s="151"/>
      <c r="G38" s="139"/>
      <c r="H38" s="127" t="s">
        <v>79</v>
      </c>
      <c r="I38" s="102">
        <v>192.5</v>
      </c>
    </row>
    <row r="39" spans="1:9" ht="35.25" customHeight="1" x14ac:dyDescent="0.2">
      <c r="A39" s="2" t="s">
        <v>82</v>
      </c>
      <c r="B39" s="3" t="s">
        <v>11</v>
      </c>
      <c r="C39" s="3" t="s">
        <v>15</v>
      </c>
      <c r="D39" s="3">
        <v>1010408250</v>
      </c>
      <c r="E39" s="3"/>
      <c r="F39" s="152"/>
      <c r="G39" s="141"/>
      <c r="H39" s="129"/>
      <c r="I39" s="25">
        <f>I40</f>
        <v>42</v>
      </c>
    </row>
    <row r="40" spans="1:9" ht="123" customHeight="1" x14ac:dyDescent="0.25">
      <c r="A40" s="11" t="s">
        <v>30</v>
      </c>
      <c r="B40" s="12" t="s">
        <v>11</v>
      </c>
      <c r="C40" s="12" t="s">
        <v>15</v>
      </c>
      <c r="D40" s="12">
        <v>1010408250</v>
      </c>
      <c r="E40" s="12">
        <v>632</v>
      </c>
      <c r="F40" s="151"/>
      <c r="G40" s="139"/>
      <c r="H40" s="127" t="s">
        <v>79</v>
      </c>
      <c r="I40" s="102">
        <v>42</v>
      </c>
    </row>
    <row r="41" spans="1:9" ht="53.25" customHeight="1" x14ac:dyDescent="0.2">
      <c r="A41" s="2" t="s">
        <v>32</v>
      </c>
      <c r="B41" s="3" t="s">
        <v>11</v>
      </c>
      <c r="C41" s="3" t="s">
        <v>15</v>
      </c>
      <c r="D41" s="3" t="s">
        <v>33</v>
      </c>
      <c r="E41" s="10" t="s">
        <v>0</v>
      </c>
      <c r="F41" s="150"/>
      <c r="G41" s="138"/>
      <c r="H41" s="126"/>
      <c r="I41" s="25">
        <f>I42</f>
        <v>3070</v>
      </c>
    </row>
    <row r="42" spans="1:9" ht="89.25" customHeight="1" x14ac:dyDescent="0.2">
      <c r="A42" s="2" t="s">
        <v>34</v>
      </c>
      <c r="B42" s="3" t="s">
        <v>11</v>
      </c>
      <c r="C42" s="3" t="s">
        <v>15</v>
      </c>
      <c r="D42" s="3" t="s">
        <v>35</v>
      </c>
      <c r="E42" s="4" t="s">
        <v>0</v>
      </c>
      <c r="F42" s="148"/>
      <c r="G42" s="136"/>
      <c r="H42" s="124"/>
      <c r="I42" s="25">
        <f>I43+I46+I49</f>
        <v>3070</v>
      </c>
    </row>
    <row r="43" spans="1:9" ht="42.75" customHeight="1" x14ac:dyDescent="0.25">
      <c r="A43" s="2" t="s">
        <v>36</v>
      </c>
      <c r="B43" s="3" t="s">
        <v>11</v>
      </c>
      <c r="C43" s="3" t="s">
        <v>15</v>
      </c>
      <c r="D43" s="3" t="s">
        <v>37</v>
      </c>
      <c r="E43" s="9" t="s">
        <v>0</v>
      </c>
      <c r="F43" s="150"/>
      <c r="G43" s="138"/>
      <c r="H43" s="126"/>
      <c r="I43" s="25">
        <f>I44+I45</f>
        <v>370</v>
      </c>
    </row>
    <row r="44" spans="1:9" ht="55.5" customHeight="1" x14ac:dyDescent="0.25">
      <c r="A44" s="11" t="s">
        <v>83</v>
      </c>
      <c r="B44" s="12" t="s">
        <v>11</v>
      </c>
      <c r="C44" s="12" t="s">
        <v>15</v>
      </c>
      <c r="D44" s="12" t="s">
        <v>37</v>
      </c>
      <c r="E44" s="12" t="s">
        <v>38</v>
      </c>
      <c r="F44" s="151"/>
      <c r="G44" s="139"/>
      <c r="H44" s="127" t="s">
        <v>79</v>
      </c>
      <c r="I44" s="22">
        <v>147</v>
      </c>
    </row>
    <row r="45" spans="1:9" ht="127.5" customHeight="1" x14ac:dyDescent="0.25">
      <c r="A45" s="11" t="s">
        <v>30</v>
      </c>
      <c r="B45" s="12" t="s">
        <v>11</v>
      </c>
      <c r="C45" s="12" t="s">
        <v>15</v>
      </c>
      <c r="D45" s="12" t="s">
        <v>37</v>
      </c>
      <c r="E45" s="12" t="s">
        <v>31</v>
      </c>
      <c r="F45" s="151"/>
      <c r="G45" s="139"/>
      <c r="H45" s="127" t="s">
        <v>79</v>
      </c>
      <c r="I45" s="22">
        <v>223</v>
      </c>
    </row>
    <row r="46" spans="1:9" ht="49.5" customHeight="1" x14ac:dyDescent="0.25">
      <c r="A46" s="11" t="s">
        <v>83</v>
      </c>
      <c r="B46" s="12" t="s">
        <v>11</v>
      </c>
      <c r="C46" s="12" t="s">
        <v>15</v>
      </c>
      <c r="D46" s="12" t="s">
        <v>92</v>
      </c>
      <c r="E46" s="12">
        <v>244</v>
      </c>
      <c r="F46" s="151"/>
      <c r="G46" s="139"/>
      <c r="H46" s="127"/>
      <c r="I46" s="22">
        <f>I47+I48</f>
        <v>1750</v>
      </c>
    </row>
    <row r="47" spans="1:9" ht="32.25" customHeight="1" x14ac:dyDescent="0.25">
      <c r="A47" s="180" t="s">
        <v>91</v>
      </c>
      <c r="B47" s="46" t="s">
        <v>11</v>
      </c>
      <c r="C47" s="46" t="s">
        <v>15</v>
      </c>
      <c r="D47" s="46" t="s">
        <v>92</v>
      </c>
      <c r="E47" s="46">
        <v>244</v>
      </c>
      <c r="F47" s="73" t="s">
        <v>128</v>
      </c>
      <c r="G47" s="139"/>
      <c r="H47" s="128" t="s">
        <v>89</v>
      </c>
      <c r="I47" s="22">
        <v>1417.5</v>
      </c>
    </row>
    <row r="48" spans="1:9" ht="32.25" customHeight="1" x14ac:dyDescent="0.25">
      <c r="A48" s="181"/>
      <c r="B48" s="46" t="s">
        <v>11</v>
      </c>
      <c r="C48" s="46" t="s">
        <v>15</v>
      </c>
      <c r="D48" s="46" t="s">
        <v>92</v>
      </c>
      <c r="E48" s="46">
        <v>244</v>
      </c>
      <c r="F48" s="73"/>
      <c r="G48" s="139"/>
      <c r="H48" s="128" t="s">
        <v>88</v>
      </c>
      <c r="I48" s="22">
        <v>332.5</v>
      </c>
    </row>
    <row r="49" spans="1:9" ht="32.25" customHeight="1" x14ac:dyDescent="0.25">
      <c r="A49" s="11" t="s">
        <v>30</v>
      </c>
      <c r="B49" s="12" t="s">
        <v>11</v>
      </c>
      <c r="C49" s="12" t="s">
        <v>15</v>
      </c>
      <c r="D49" s="12" t="s">
        <v>92</v>
      </c>
      <c r="E49" s="12">
        <v>632</v>
      </c>
      <c r="F49" s="151"/>
      <c r="G49" s="139"/>
      <c r="H49" s="127"/>
      <c r="I49" s="22">
        <f>I50+I51</f>
        <v>950</v>
      </c>
    </row>
    <row r="50" spans="1:9" ht="30.7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632</v>
      </c>
      <c r="F50" s="73" t="s">
        <v>128</v>
      </c>
      <c r="G50" s="139"/>
      <c r="H50" s="128" t="s">
        <v>89</v>
      </c>
      <c r="I50" s="22">
        <v>769.5</v>
      </c>
    </row>
    <row r="51" spans="1:9" ht="26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632</v>
      </c>
      <c r="F51" s="73"/>
      <c r="G51" s="139"/>
      <c r="H51" s="128" t="s">
        <v>88</v>
      </c>
      <c r="I51" s="22">
        <v>180.5</v>
      </c>
    </row>
    <row r="52" spans="1:9" ht="36" customHeight="1" x14ac:dyDescent="0.2">
      <c r="A52" s="2" t="s">
        <v>39</v>
      </c>
      <c r="B52" s="3" t="s">
        <v>11</v>
      </c>
      <c r="C52" s="3" t="s">
        <v>15</v>
      </c>
      <c r="D52" s="3" t="s">
        <v>40</v>
      </c>
      <c r="E52" s="10" t="s">
        <v>0</v>
      </c>
      <c r="F52" s="150"/>
      <c r="G52" s="138"/>
      <c r="H52" s="126"/>
      <c r="I52" s="25">
        <f>I53+I62</f>
        <v>9349.7000000000007</v>
      </c>
    </row>
    <row r="53" spans="1:9" ht="38.25" customHeight="1" x14ac:dyDescent="0.2">
      <c r="A53" s="2" t="s">
        <v>41</v>
      </c>
      <c r="B53" s="3" t="s">
        <v>11</v>
      </c>
      <c r="C53" s="3" t="s">
        <v>15</v>
      </c>
      <c r="D53" s="3" t="s">
        <v>42</v>
      </c>
      <c r="E53" s="4" t="s">
        <v>0</v>
      </c>
      <c r="F53" s="148"/>
      <c r="G53" s="136"/>
      <c r="H53" s="124"/>
      <c r="I53" s="25">
        <f>I54+I60</f>
        <v>9349.7000000000007</v>
      </c>
    </row>
    <row r="54" spans="1:9" ht="19.5" customHeight="1" x14ac:dyDescent="0.25">
      <c r="A54" s="2" t="s">
        <v>43</v>
      </c>
      <c r="B54" s="3" t="s">
        <v>11</v>
      </c>
      <c r="C54" s="3" t="s">
        <v>15</v>
      </c>
      <c r="D54" s="3" t="s">
        <v>44</v>
      </c>
      <c r="E54" s="9" t="s">
        <v>0</v>
      </c>
      <c r="F54" s="150"/>
      <c r="G54" s="138"/>
      <c r="H54" s="126"/>
      <c r="I54" s="25">
        <f>I55+I56+I57+I58+I59</f>
        <v>9346.1</v>
      </c>
    </row>
    <row r="55" spans="1:9" ht="31.7" customHeight="1" x14ac:dyDescent="0.25">
      <c r="A55" s="11" t="s">
        <v>45</v>
      </c>
      <c r="B55" s="12" t="s">
        <v>11</v>
      </c>
      <c r="C55" s="12" t="s">
        <v>15</v>
      </c>
      <c r="D55" s="12" t="s">
        <v>44</v>
      </c>
      <c r="E55" s="12" t="s">
        <v>46</v>
      </c>
      <c r="F55" s="151"/>
      <c r="G55" s="139"/>
      <c r="H55" s="127" t="s">
        <v>79</v>
      </c>
      <c r="I55" s="22">
        <v>6995.9</v>
      </c>
    </row>
    <row r="56" spans="1:9" ht="48.75" customHeight="1" x14ac:dyDescent="0.25">
      <c r="A56" s="11" t="s">
        <v>47</v>
      </c>
      <c r="B56" s="12" t="s">
        <v>11</v>
      </c>
      <c r="C56" s="12" t="s">
        <v>15</v>
      </c>
      <c r="D56" s="12" t="s">
        <v>44</v>
      </c>
      <c r="E56" s="12" t="s">
        <v>48</v>
      </c>
      <c r="F56" s="151"/>
      <c r="G56" s="139"/>
      <c r="H56" s="127" t="s">
        <v>79</v>
      </c>
      <c r="I56" s="22">
        <v>81.5</v>
      </c>
    </row>
    <row r="57" spans="1:9" ht="68.25" customHeight="1" x14ac:dyDescent="0.25">
      <c r="A57" s="11" t="s">
        <v>49</v>
      </c>
      <c r="B57" s="12" t="s">
        <v>11</v>
      </c>
      <c r="C57" s="12" t="s">
        <v>15</v>
      </c>
      <c r="D57" s="12" t="s">
        <v>44</v>
      </c>
      <c r="E57" s="12" t="s">
        <v>50</v>
      </c>
      <c r="F57" s="151"/>
      <c r="G57" s="139"/>
      <c r="H57" s="127" t="s">
        <v>79</v>
      </c>
      <c r="I57" s="22">
        <v>2112.8000000000002</v>
      </c>
    </row>
    <row r="58" spans="1:9" ht="42.75" customHeight="1" x14ac:dyDescent="0.25">
      <c r="A58" s="11" t="s">
        <v>83</v>
      </c>
      <c r="B58" s="12" t="s">
        <v>11</v>
      </c>
      <c r="C58" s="12" t="s">
        <v>15</v>
      </c>
      <c r="D58" s="12" t="s">
        <v>44</v>
      </c>
      <c r="E58" s="12" t="s">
        <v>38</v>
      </c>
      <c r="F58" s="151"/>
      <c r="G58" s="139"/>
      <c r="H58" s="127" t="s">
        <v>79</v>
      </c>
      <c r="I58" s="41">
        <v>150.9</v>
      </c>
    </row>
    <row r="59" spans="1:9" ht="15.75" customHeight="1" x14ac:dyDescent="0.25">
      <c r="A59" s="11" t="s">
        <v>51</v>
      </c>
      <c r="B59" s="12" t="s">
        <v>11</v>
      </c>
      <c r="C59" s="12" t="s">
        <v>15</v>
      </c>
      <c r="D59" s="12" t="s">
        <v>44</v>
      </c>
      <c r="E59" s="12" t="s">
        <v>52</v>
      </c>
      <c r="F59" s="151"/>
      <c r="G59" s="139"/>
      <c r="H59" s="127" t="s">
        <v>79</v>
      </c>
      <c r="I59" s="22">
        <v>5</v>
      </c>
    </row>
    <row r="60" spans="1:9" ht="31.7" customHeight="1" x14ac:dyDescent="0.25">
      <c r="A60" s="2" t="s">
        <v>53</v>
      </c>
      <c r="B60" s="3" t="s">
        <v>11</v>
      </c>
      <c r="C60" s="3" t="s">
        <v>15</v>
      </c>
      <c r="D60" s="3" t="s">
        <v>54</v>
      </c>
      <c r="E60" s="9" t="s">
        <v>0</v>
      </c>
      <c r="F60" s="150"/>
      <c r="G60" s="138"/>
      <c r="H60" s="126"/>
      <c r="I60" s="25">
        <f>I61</f>
        <v>3.6</v>
      </c>
    </row>
    <row r="61" spans="1:9" ht="32.25" customHeight="1" x14ac:dyDescent="0.25">
      <c r="A61" s="11" t="s">
        <v>83</v>
      </c>
      <c r="B61" s="12" t="s">
        <v>11</v>
      </c>
      <c r="C61" s="12" t="s">
        <v>15</v>
      </c>
      <c r="D61" s="12" t="s">
        <v>54</v>
      </c>
      <c r="E61" s="12" t="s">
        <v>38</v>
      </c>
      <c r="F61" s="151"/>
      <c r="G61" s="139"/>
      <c r="H61" s="127" t="s">
        <v>79</v>
      </c>
      <c r="I61" s="22">
        <v>3.6</v>
      </c>
    </row>
    <row r="62" spans="1:9" ht="77.25" customHeight="1" x14ac:dyDescent="0.25">
      <c r="A62" s="2" t="s">
        <v>67</v>
      </c>
      <c r="B62" s="3" t="s">
        <v>11</v>
      </c>
      <c r="C62" s="3" t="s">
        <v>15</v>
      </c>
      <c r="D62" s="3">
        <v>1030600000</v>
      </c>
      <c r="E62" s="12"/>
      <c r="F62" s="151"/>
      <c r="G62" s="139"/>
      <c r="H62" s="127"/>
      <c r="I62" s="25">
        <f>I63</f>
        <v>0</v>
      </c>
    </row>
    <row r="63" spans="1:9" ht="24" customHeight="1" x14ac:dyDescent="0.25">
      <c r="A63" s="11" t="s">
        <v>84</v>
      </c>
      <c r="B63" s="12" t="s">
        <v>11</v>
      </c>
      <c r="C63" s="12" t="s">
        <v>15</v>
      </c>
      <c r="D63" s="12">
        <v>1030600620</v>
      </c>
      <c r="E63" s="12">
        <v>851</v>
      </c>
      <c r="F63" s="151"/>
      <c r="G63" s="139"/>
      <c r="H63" s="127" t="s">
        <v>79</v>
      </c>
      <c r="I63" s="22">
        <v>0</v>
      </c>
    </row>
    <row r="64" spans="1:9" ht="33.75" customHeight="1" x14ac:dyDescent="0.2">
      <c r="A64" s="2" t="s">
        <v>120</v>
      </c>
      <c r="B64" s="3" t="s">
        <v>11</v>
      </c>
      <c r="C64" s="3" t="s">
        <v>15</v>
      </c>
      <c r="D64" s="3">
        <v>9900000000</v>
      </c>
      <c r="E64" s="26"/>
      <c r="F64" s="153"/>
      <c r="G64" s="142"/>
      <c r="H64" s="130"/>
      <c r="I64" s="25">
        <v>300</v>
      </c>
    </row>
    <row r="65" spans="1:9" ht="38.25" customHeight="1" x14ac:dyDescent="0.25">
      <c r="A65" s="20" t="s">
        <v>121</v>
      </c>
      <c r="B65" s="12" t="s">
        <v>11</v>
      </c>
      <c r="C65" s="12" t="s">
        <v>15</v>
      </c>
      <c r="D65" s="12">
        <v>9900300370</v>
      </c>
      <c r="E65" s="12">
        <v>632</v>
      </c>
      <c r="F65" s="151"/>
      <c r="G65" s="139"/>
      <c r="H65" s="127" t="s">
        <v>79</v>
      </c>
      <c r="I65" s="22">
        <v>300</v>
      </c>
    </row>
    <row r="66" spans="1:9" ht="20.25" customHeight="1" x14ac:dyDescent="0.25">
      <c r="A66" s="5" t="s">
        <v>55</v>
      </c>
      <c r="B66" s="3" t="s">
        <v>11</v>
      </c>
      <c r="C66" s="3" t="s">
        <v>56</v>
      </c>
      <c r="D66" s="6" t="s">
        <v>0</v>
      </c>
      <c r="E66" s="7" t="s">
        <v>0</v>
      </c>
      <c r="F66" s="149"/>
      <c r="G66" s="137"/>
      <c r="H66" s="125"/>
      <c r="I66" s="25">
        <f>I67+I73</f>
        <v>22835.5</v>
      </c>
    </row>
    <row r="67" spans="1:9" ht="20.25" customHeight="1" x14ac:dyDescent="0.25">
      <c r="A67" s="2" t="s">
        <v>57</v>
      </c>
      <c r="B67" s="3" t="s">
        <v>11</v>
      </c>
      <c r="C67" s="3" t="s">
        <v>58</v>
      </c>
      <c r="D67" s="8" t="s">
        <v>0</v>
      </c>
      <c r="E67" s="9" t="s">
        <v>0</v>
      </c>
      <c r="F67" s="150"/>
      <c r="G67" s="138"/>
      <c r="H67" s="126"/>
      <c r="I67" s="40">
        <f>I68</f>
        <v>22365.7</v>
      </c>
    </row>
    <row r="68" spans="1:9" ht="50.25" customHeight="1" x14ac:dyDescent="0.25">
      <c r="A68" s="2" t="s">
        <v>16</v>
      </c>
      <c r="B68" s="3" t="s">
        <v>11</v>
      </c>
      <c r="C68" s="3" t="s">
        <v>58</v>
      </c>
      <c r="D68" s="3" t="s">
        <v>17</v>
      </c>
      <c r="E68" s="9" t="s">
        <v>0</v>
      </c>
      <c r="F68" s="150"/>
      <c r="G68" s="138"/>
      <c r="H68" s="126"/>
      <c r="I68" s="40">
        <f>I69</f>
        <v>22365.7</v>
      </c>
    </row>
    <row r="69" spans="1:9" ht="62.25" customHeight="1" x14ac:dyDescent="0.2">
      <c r="A69" s="2" t="s">
        <v>18</v>
      </c>
      <c r="B69" s="3" t="s">
        <v>11</v>
      </c>
      <c r="C69" s="3" t="s">
        <v>58</v>
      </c>
      <c r="D69" s="3" t="s">
        <v>19</v>
      </c>
      <c r="E69" s="10" t="s">
        <v>0</v>
      </c>
      <c r="F69" s="150"/>
      <c r="G69" s="138"/>
      <c r="H69" s="126"/>
      <c r="I69" s="40">
        <f>I70</f>
        <v>22365.7</v>
      </c>
    </row>
    <row r="70" spans="1:9" ht="57.75" customHeight="1" x14ac:dyDescent="0.2">
      <c r="A70" s="2" t="s">
        <v>59</v>
      </c>
      <c r="B70" s="3" t="s">
        <v>11</v>
      </c>
      <c r="C70" s="3" t="s">
        <v>58</v>
      </c>
      <c r="D70" s="3" t="s">
        <v>60</v>
      </c>
      <c r="E70" s="4" t="s">
        <v>0</v>
      </c>
      <c r="F70" s="148"/>
      <c r="G70" s="136"/>
      <c r="H70" s="124"/>
      <c r="I70" s="40">
        <f>I71</f>
        <v>22365.7</v>
      </c>
    </row>
    <row r="71" spans="1:9" ht="80.099999999999994" customHeight="1" x14ac:dyDescent="0.25">
      <c r="A71" s="2" t="s">
        <v>61</v>
      </c>
      <c r="B71" s="3" t="s">
        <v>11</v>
      </c>
      <c r="C71" s="3" t="s">
        <v>58</v>
      </c>
      <c r="D71" s="3" t="s">
        <v>62</v>
      </c>
      <c r="E71" s="9" t="s">
        <v>0</v>
      </c>
      <c r="F71" s="150"/>
      <c r="G71" s="138"/>
      <c r="H71" s="126"/>
      <c r="I71" s="40">
        <f>I72</f>
        <v>22365.7</v>
      </c>
    </row>
    <row r="72" spans="1:9" ht="83.25" customHeight="1" x14ac:dyDescent="0.25">
      <c r="A72" s="11" t="s">
        <v>63</v>
      </c>
      <c r="B72" s="12" t="s">
        <v>11</v>
      </c>
      <c r="C72" s="12" t="s">
        <v>58</v>
      </c>
      <c r="D72" s="12" t="s">
        <v>62</v>
      </c>
      <c r="E72" s="12" t="s">
        <v>64</v>
      </c>
      <c r="F72" s="151"/>
      <c r="G72" s="139"/>
      <c r="H72" s="127" t="s">
        <v>79</v>
      </c>
      <c r="I72" s="22">
        <f>21465.7+900</f>
        <v>22365.7</v>
      </c>
    </row>
    <row r="73" spans="1:9" ht="31.7" customHeight="1" x14ac:dyDescent="0.25">
      <c r="A73" s="2" t="s">
        <v>65</v>
      </c>
      <c r="B73" s="3" t="s">
        <v>11</v>
      </c>
      <c r="C73" s="3" t="s">
        <v>66</v>
      </c>
      <c r="D73" s="8" t="s">
        <v>0</v>
      </c>
      <c r="E73" s="9" t="s">
        <v>0</v>
      </c>
      <c r="F73" s="150"/>
      <c r="G73" s="138"/>
      <c r="H73" s="126"/>
      <c r="I73" s="25">
        <f>I74</f>
        <v>469.8</v>
      </c>
    </row>
    <row r="74" spans="1:9" ht="48.75" customHeight="1" x14ac:dyDescent="0.25">
      <c r="A74" s="2" t="s">
        <v>16</v>
      </c>
      <c r="B74" s="3" t="s">
        <v>11</v>
      </c>
      <c r="C74" s="3" t="s">
        <v>66</v>
      </c>
      <c r="D74" s="3" t="s">
        <v>17</v>
      </c>
      <c r="E74" s="9" t="s">
        <v>0</v>
      </c>
      <c r="F74" s="150"/>
      <c r="G74" s="138"/>
      <c r="H74" s="126"/>
      <c r="I74" s="25">
        <f>I75</f>
        <v>469.8</v>
      </c>
    </row>
    <row r="75" spans="1:9" ht="36.75" customHeight="1" x14ac:dyDescent="0.2">
      <c r="A75" s="2" t="s">
        <v>39</v>
      </c>
      <c r="B75" s="3" t="s">
        <v>11</v>
      </c>
      <c r="C75" s="3" t="s">
        <v>66</v>
      </c>
      <c r="D75" s="3" t="s">
        <v>40</v>
      </c>
      <c r="E75" s="10" t="s">
        <v>0</v>
      </c>
      <c r="F75" s="150"/>
      <c r="G75" s="138"/>
      <c r="H75" s="126"/>
      <c r="I75" s="25">
        <f>I76</f>
        <v>469.8</v>
      </c>
    </row>
    <row r="76" spans="1:9" ht="72.75" customHeight="1" x14ac:dyDescent="0.2">
      <c r="A76" s="2" t="s">
        <v>67</v>
      </c>
      <c r="B76" s="3" t="s">
        <v>11</v>
      </c>
      <c r="C76" s="3" t="s">
        <v>66</v>
      </c>
      <c r="D76" s="3" t="s">
        <v>68</v>
      </c>
      <c r="E76" s="4" t="s">
        <v>0</v>
      </c>
      <c r="F76" s="148"/>
      <c r="G76" s="136"/>
      <c r="H76" s="124"/>
      <c r="I76" s="25">
        <f>I77+I79</f>
        <v>469.8</v>
      </c>
    </row>
    <row r="77" spans="1:9" ht="24.75" customHeight="1" x14ac:dyDescent="0.2">
      <c r="A77" s="17" t="s">
        <v>84</v>
      </c>
      <c r="B77" s="18" t="s">
        <v>11</v>
      </c>
      <c r="C77" s="18" t="s">
        <v>66</v>
      </c>
      <c r="D77" s="18">
        <v>1030600620</v>
      </c>
      <c r="E77" s="28"/>
      <c r="F77" s="154"/>
      <c r="G77" s="143"/>
      <c r="H77" s="131"/>
      <c r="I77" s="25">
        <f>I78</f>
        <v>0</v>
      </c>
    </row>
    <row r="78" spans="1:9" ht="31.5" customHeight="1" x14ac:dyDescent="0.25">
      <c r="A78" s="20" t="s">
        <v>71</v>
      </c>
      <c r="B78" s="29" t="s">
        <v>11</v>
      </c>
      <c r="C78" s="29" t="s">
        <v>66</v>
      </c>
      <c r="D78" s="29">
        <v>1030600620</v>
      </c>
      <c r="E78" s="21" t="s">
        <v>72</v>
      </c>
      <c r="F78" s="155"/>
      <c r="G78" s="144"/>
      <c r="H78" s="132" t="s">
        <v>79</v>
      </c>
      <c r="I78" s="22">
        <v>0</v>
      </c>
    </row>
    <row r="79" spans="1:9" ht="20.25" customHeight="1" x14ac:dyDescent="0.25">
      <c r="A79" s="17" t="s">
        <v>69</v>
      </c>
      <c r="B79" s="18" t="s">
        <v>11</v>
      </c>
      <c r="C79" s="18" t="s">
        <v>66</v>
      </c>
      <c r="D79" s="18" t="s">
        <v>70</v>
      </c>
      <c r="E79" s="19" t="s">
        <v>0</v>
      </c>
      <c r="F79" s="156"/>
      <c r="G79" s="145"/>
      <c r="H79" s="133"/>
      <c r="I79" s="25">
        <f>I80</f>
        <v>469.8</v>
      </c>
    </row>
    <row r="80" spans="1:9" ht="31.7" customHeight="1" x14ac:dyDescent="0.25">
      <c r="A80" s="20" t="s">
        <v>71</v>
      </c>
      <c r="B80" s="21" t="s">
        <v>11</v>
      </c>
      <c r="C80" s="21" t="s">
        <v>66</v>
      </c>
      <c r="D80" s="21" t="s">
        <v>70</v>
      </c>
      <c r="E80" s="21" t="s">
        <v>72</v>
      </c>
      <c r="F80" s="155"/>
      <c r="G80" s="144"/>
      <c r="H80" s="132" t="s">
        <v>79</v>
      </c>
      <c r="I80" s="22">
        <v>469.8</v>
      </c>
    </row>
  </sheetData>
  <autoFilter ref="A11:M80"/>
  <mergeCells count="19">
    <mergeCell ref="A26:A27"/>
    <mergeCell ref="A29:A30"/>
    <mergeCell ref="A32:A33"/>
    <mergeCell ref="A47:A48"/>
    <mergeCell ref="A50:A51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79" workbookViewId="0">
      <selection activeCell="A89" sqref="A89"/>
    </sheetView>
  </sheetViews>
  <sheetFormatPr defaultRowHeight="12.75" x14ac:dyDescent="0.2"/>
  <cols>
    <col min="1" max="1" width="52.33203125" customWidth="1"/>
    <col min="2" max="2" width="9.5" customWidth="1"/>
    <col min="3" max="3" width="8.33203125" customWidth="1"/>
    <col min="4" max="4" width="16.6640625" customWidth="1"/>
    <col min="5" max="5" width="8.83203125" customWidth="1"/>
    <col min="6" max="6" width="8.83203125" style="83" customWidth="1"/>
    <col min="7" max="7" width="10.1640625" style="146" customWidth="1"/>
    <col min="8" max="8" width="6.33203125" style="134" hidden="1" customWidth="1"/>
    <col min="9" max="9" width="16.33203125" customWidth="1"/>
  </cols>
  <sheetData>
    <row r="1" spans="1:13" ht="18" customHeight="1" x14ac:dyDescent="0.25">
      <c r="A1" s="177" t="s">
        <v>73</v>
      </c>
      <c r="B1" s="177"/>
      <c r="C1" s="177"/>
      <c r="D1" s="177"/>
      <c r="E1" s="177"/>
      <c r="F1" s="177"/>
      <c r="G1" s="177"/>
      <c r="H1" s="177"/>
      <c r="I1" s="177"/>
      <c r="J1" s="13"/>
      <c r="K1" s="13"/>
      <c r="L1" s="13"/>
      <c r="M1" s="13"/>
    </row>
    <row r="2" spans="1:13" ht="13.5" customHeight="1" x14ac:dyDescent="0.25">
      <c r="A2" s="176" t="s">
        <v>74</v>
      </c>
      <c r="B2" s="177"/>
      <c r="C2" s="177"/>
      <c r="D2" s="177"/>
      <c r="E2" s="177"/>
      <c r="F2" s="177"/>
      <c r="G2" s="177"/>
      <c r="H2" s="177"/>
      <c r="I2" s="177"/>
      <c r="J2" s="13"/>
      <c r="K2" s="13"/>
      <c r="L2" s="13"/>
      <c r="M2" s="13"/>
    </row>
    <row r="3" spans="1:13" ht="13.5" customHeight="1" x14ac:dyDescent="0.25">
      <c r="A3" s="177" t="s">
        <v>75</v>
      </c>
      <c r="B3" s="177"/>
      <c r="C3" s="177"/>
      <c r="D3" s="177"/>
      <c r="E3" s="177"/>
      <c r="F3" s="177"/>
      <c r="G3" s="177"/>
      <c r="H3" s="177"/>
      <c r="I3" s="177"/>
      <c r="J3" s="13"/>
      <c r="K3" s="13"/>
      <c r="L3" s="13"/>
      <c r="M3" s="13"/>
    </row>
    <row r="4" spans="1:13" ht="15" customHeight="1" x14ac:dyDescent="0.25">
      <c r="A4" s="178" t="s">
        <v>85</v>
      </c>
      <c r="B4" s="179"/>
      <c r="C4" s="179"/>
      <c r="D4" s="179"/>
      <c r="E4" s="179"/>
      <c r="F4" s="179"/>
      <c r="G4" s="179"/>
      <c r="H4" s="179"/>
      <c r="I4" s="179"/>
      <c r="J4" s="14"/>
      <c r="K4" s="14"/>
      <c r="L4" s="14"/>
      <c r="M4" s="14"/>
    </row>
    <row r="5" spans="1:13" ht="17.25" customHeight="1" x14ac:dyDescent="0.25">
      <c r="A5" s="177" t="s">
        <v>76</v>
      </c>
      <c r="B5" s="177"/>
      <c r="C5" s="177"/>
      <c r="D5" s="177"/>
      <c r="E5" s="177"/>
      <c r="F5" s="177"/>
      <c r="G5" s="177"/>
      <c r="H5" s="177"/>
      <c r="I5" s="177"/>
      <c r="J5" s="13"/>
      <c r="K5" s="13"/>
      <c r="L5" s="13"/>
      <c r="M5" s="13"/>
    </row>
    <row r="6" spans="1:13" ht="22.5" customHeight="1" x14ac:dyDescent="0.25">
      <c r="A6" s="176" t="s">
        <v>130</v>
      </c>
      <c r="B6" s="177"/>
      <c r="C6" s="177"/>
      <c r="D6" s="177"/>
      <c r="E6" s="177"/>
      <c r="F6" s="177"/>
      <c r="G6" s="177"/>
      <c r="H6" s="177"/>
      <c r="I6" s="177"/>
      <c r="J6" s="13"/>
      <c r="K6" s="13"/>
      <c r="L6" s="13"/>
      <c r="M6" s="13"/>
    </row>
    <row r="7" spans="1:13" ht="11.25" customHeight="1" x14ac:dyDescent="0.2">
      <c r="A7" s="108" t="s">
        <v>0</v>
      </c>
      <c r="B7" s="108" t="s">
        <v>0</v>
      </c>
      <c r="C7" s="108" t="s">
        <v>0</v>
      </c>
      <c r="D7" s="108" t="s">
        <v>0</v>
      </c>
      <c r="E7" s="108" t="s">
        <v>0</v>
      </c>
      <c r="F7" s="147"/>
      <c r="G7" s="135"/>
      <c r="H7" s="123"/>
      <c r="I7" s="108" t="s">
        <v>0</v>
      </c>
    </row>
    <row r="8" spans="1:13" ht="42" customHeight="1" x14ac:dyDescent="0.2">
      <c r="A8" s="194" t="s">
        <v>118</v>
      </c>
      <c r="B8" s="194"/>
      <c r="C8" s="194"/>
      <c r="D8" s="194"/>
      <c r="E8" s="194"/>
      <c r="F8" s="194"/>
      <c r="G8" s="194"/>
      <c r="H8" s="194"/>
      <c r="I8" s="194"/>
    </row>
    <row r="9" spans="1:13" ht="17.45" customHeight="1" x14ac:dyDescent="0.2">
      <c r="A9" s="167" t="s">
        <v>2</v>
      </c>
      <c r="B9" s="167"/>
      <c r="C9" s="167"/>
      <c r="D9" s="167"/>
      <c r="E9" s="167"/>
      <c r="F9" s="167"/>
      <c r="G9" s="167"/>
      <c r="H9" s="167"/>
      <c r="I9" s="167"/>
    </row>
    <row r="10" spans="1:13" ht="28.5" customHeight="1" x14ac:dyDescent="0.2">
      <c r="A10" s="168" t="s">
        <v>3</v>
      </c>
      <c r="B10" s="168" t="s">
        <v>4</v>
      </c>
      <c r="C10" s="168"/>
      <c r="D10" s="168"/>
      <c r="E10" s="168"/>
      <c r="F10" s="195" t="s">
        <v>123</v>
      </c>
      <c r="G10" s="197" t="s">
        <v>77</v>
      </c>
      <c r="H10" s="199" t="s">
        <v>78</v>
      </c>
      <c r="I10" s="174" t="s">
        <v>5</v>
      </c>
    </row>
    <row r="11" spans="1:13" ht="86.25" customHeight="1" x14ac:dyDescent="0.2">
      <c r="A11" s="169" t="s">
        <v>3</v>
      </c>
      <c r="B11" s="1" t="s">
        <v>6</v>
      </c>
      <c r="C11" s="1" t="s">
        <v>7</v>
      </c>
      <c r="D11" s="1" t="s">
        <v>8</v>
      </c>
      <c r="E11" s="1" t="s">
        <v>9</v>
      </c>
      <c r="F11" s="196"/>
      <c r="G11" s="198"/>
      <c r="H11" s="200"/>
      <c r="I11" s="175" t="s">
        <v>10</v>
      </c>
    </row>
    <row r="12" spans="1:13" ht="39.75" customHeight="1" x14ac:dyDescent="0.2">
      <c r="A12" s="2" t="s">
        <v>1</v>
      </c>
      <c r="B12" s="3" t="s">
        <v>11</v>
      </c>
      <c r="C12" s="4" t="s">
        <v>0</v>
      </c>
      <c r="D12" s="4" t="s">
        <v>0</v>
      </c>
      <c r="E12" s="4" t="s">
        <v>0</v>
      </c>
      <c r="F12" s="148"/>
      <c r="G12" s="136"/>
      <c r="H12" s="124"/>
      <c r="I12" s="25">
        <f>I13+I66</f>
        <v>42396</v>
      </c>
    </row>
    <row r="13" spans="1:13" ht="22.5" customHeight="1" x14ac:dyDescent="0.25">
      <c r="A13" s="5" t="s">
        <v>12</v>
      </c>
      <c r="B13" s="3" t="s">
        <v>11</v>
      </c>
      <c r="C13" s="3" t="s">
        <v>13</v>
      </c>
      <c r="D13" s="6" t="s">
        <v>0</v>
      </c>
      <c r="E13" s="7" t="s">
        <v>0</v>
      </c>
      <c r="F13" s="149"/>
      <c r="G13" s="137"/>
      <c r="H13" s="125"/>
      <c r="I13" s="25">
        <f>I14</f>
        <v>19560.5</v>
      </c>
    </row>
    <row r="14" spans="1:13" ht="22.5" customHeight="1" x14ac:dyDescent="0.25">
      <c r="A14" s="2" t="s">
        <v>14</v>
      </c>
      <c r="B14" s="3" t="s">
        <v>11</v>
      </c>
      <c r="C14" s="3" t="s">
        <v>15</v>
      </c>
      <c r="D14" s="8" t="s">
        <v>0</v>
      </c>
      <c r="E14" s="9" t="s">
        <v>0</v>
      </c>
      <c r="F14" s="150"/>
      <c r="G14" s="138"/>
      <c r="H14" s="126"/>
      <c r="I14" s="25">
        <f>I15+I64</f>
        <v>19560.5</v>
      </c>
    </row>
    <row r="15" spans="1:13" ht="48" customHeight="1" x14ac:dyDescent="0.25">
      <c r="A15" s="2" t="s">
        <v>16</v>
      </c>
      <c r="B15" s="3" t="s">
        <v>11</v>
      </c>
      <c r="C15" s="3" t="s">
        <v>15</v>
      </c>
      <c r="D15" s="3" t="s">
        <v>17</v>
      </c>
      <c r="E15" s="9" t="s">
        <v>0</v>
      </c>
      <c r="F15" s="150"/>
      <c r="G15" s="138"/>
      <c r="H15" s="126"/>
      <c r="I15" s="25">
        <f>I16+I41+I52</f>
        <v>19260.5</v>
      </c>
    </row>
    <row r="16" spans="1:13" ht="63.75" customHeight="1" x14ac:dyDescent="0.2">
      <c r="A16" s="2" t="s">
        <v>18</v>
      </c>
      <c r="B16" s="3" t="s">
        <v>11</v>
      </c>
      <c r="C16" s="3" t="s">
        <v>15</v>
      </c>
      <c r="D16" s="3" t="s">
        <v>19</v>
      </c>
      <c r="E16" s="10" t="s">
        <v>0</v>
      </c>
      <c r="F16" s="150"/>
      <c r="G16" s="138"/>
      <c r="H16" s="126"/>
      <c r="I16" s="25">
        <f>I17+I34</f>
        <v>6840.8</v>
      </c>
    </row>
    <row r="17" spans="1:9" ht="60.75" customHeight="1" x14ac:dyDescent="0.2">
      <c r="A17" s="2" t="s">
        <v>20</v>
      </c>
      <c r="B17" s="3" t="s">
        <v>11</v>
      </c>
      <c r="C17" s="15" t="s">
        <v>15</v>
      </c>
      <c r="D17" s="3" t="s">
        <v>21</v>
      </c>
      <c r="E17" s="4" t="s">
        <v>0</v>
      </c>
      <c r="F17" s="148"/>
      <c r="G17" s="136"/>
      <c r="H17" s="124"/>
      <c r="I17" s="25">
        <f>I18+I22+I24</f>
        <v>6506.3</v>
      </c>
    </row>
    <row r="18" spans="1:9" ht="45" customHeight="1" x14ac:dyDescent="0.25">
      <c r="A18" s="2" t="s">
        <v>22</v>
      </c>
      <c r="B18" s="3" t="s">
        <v>11</v>
      </c>
      <c r="C18" s="3" t="s">
        <v>15</v>
      </c>
      <c r="D18" s="3" t="s">
        <v>23</v>
      </c>
      <c r="E18" s="9" t="s">
        <v>0</v>
      </c>
      <c r="F18" s="150"/>
      <c r="G18" s="138"/>
      <c r="H18" s="126"/>
      <c r="I18" s="25">
        <f>I19</f>
        <v>1181.3</v>
      </c>
    </row>
    <row r="19" spans="1:9" ht="21.75" customHeight="1" x14ac:dyDescent="0.25">
      <c r="A19" s="11" t="s">
        <v>24</v>
      </c>
      <c r="B19" s="12" t="s">
        <v>11</v>
      </c>
      <c r="C19" s="12" t="s">
        <v>15</v>
      </c>
      <c r="D19" s="12" t="s">
        <v>23</v>
      </c>
      <c r="E19" s="12" t="s">
        <v>25</v>
      </c>
      <c r="F19" s="151"/>
      <c r="G19" s="139"/>
      <c r="H19" s="127" t="s">
        <v>79</v>
      </c>
      <c r="I19" s="22">
        <f>581.3+600</f>
        <v>1181.3</v>
      </c>
    </row>
    <row r="20" spans="1:9" ht="47.25" customHeight="1" x14ac:dyDescent="0.25">
      <c r="A20" s="96" t="s">
        <v>125</v>
      </c>
      <c r="B20" s="12" t="s">
        <v>11</v>
      </c>
      <c r="C20" s="12" t="s">
        <v>15</v>
      </c>
      <c r="D20" s="12" t="s">
        <v>23</v>
      </c>
      <c r="E20" s="12" t="s">
        <v>25</v>
      </c>
      <c r="F20" s="73"/>
      <c r="G20" s="140" t="s">
        <v>124</v>
      </c>
      <c r="H20" s="128"/>
      <c r="I20" s="101">
        <v>300</v>
      </c>
    </row>
    <row r="21" spans="1:9" ht="44.25" customHeight="1" x14ac:dyDescent="0.25">
      <c r="A21" s="96" t="s">
        <v>127</v>
      </c>
      <c r="B21" s="12" t="s">
        <v>11</v>
      </c>
      <c r="C21" s="12" t="s">
        <v>15</v>
      </c>
      <c r="D21" s="12" t="s">
        <v>23</v>
      </c>
      <c r="E21" s="12" t="s">
        <v>25</v>
      </c>
      <c r="F21" s="73"/>
      <c r="G21" s="140" t="s">
        <v>126</v>
      </c>
      <c r="H21" s="128"/>
      <c r="I21" s="101">
        <v>281.3</v>
      </c>
    </row>
    <row r="22" spans="1:9" ht="54" customHeight="1" x14ac:dyDescent="0.2">
      <c r="A22" s="2" t="s">
        <v>80</v>
      </c>
      <c r="B22" s="15" t="s">
        <v>11</v>
      </c>
      <c r="C22" s="15" t="s">
        <v>15</v>
      </c>
      <c r="D22" s="15">
        <v>1010205330</v>
      </c>
      <c r="E22" s="15"/>
      <c r="F22" s="152"/>
      <c r="G22" s="141"/>
      <c r="H22" s="129"/>
      <c r="I22" s="40">
        <f>I23</f>
        <v>325</v>
      </c>
    </row>
    <row r="23" spans="1:9" ht="48" customHeight="1" x14ac:dyDescent="0.25">
      <c r="A23" s="16" t="s">
        <v>83</v>
      </c>
      <c r="B23" s="12" t="s">
        <v>11</v>
      </c>
      <c r="C23" s="12" t="s">
        <v>15</v>
      </c>
      <c r="D23" s="12">
        <v>1010205330</v>
      </c>
      <c r="E23" s="12">
        <v>244</v>
      </c>
      <c r="F23" s="151"/>
      <c r="G23" s="139"/>
      <c r="H23" s="127" t="s">
        <v>79</v>
      </c>
      <c r="I23" s="41">
        <v>325</v>
      </c>
    </row>
    <row r="24" spans="1:9" ht="48" customHeight="1" x14ac:dyDescent="0.25">
      <c r="A24" s="17" t="s">
        <v>91</v>
      </c>
      <c r="B24" s="3" t="s">
        <v>11</v>
      </c>
      <c r="C24" s="3" t="s">
        <v>15</v>
      </c>
      <c r="D24" s="3" t="s">
        <v>90</v>
      </c>
      <c r="E24" s="12"/>
      <c r="F24" s="151"/>
      <c r="G24" s="139"/>
      <c r="H24" s="127"/>
      <c r="I24" s="84">
        <f>I25+I28+I31</f>
        <v>5000</v>
      </c>
    </row>
    <row r="25" spans="1:9" ht="48" customHeight="1" x14ac:dyDescent="0.25">
      <c r="A25" s="11" t="s">
        <v>83</v>
      </c>
      <c r="B25" s="12" t="s">
        <v>11</v>
      </c>
      <c r="C25" s="12" t="s">
        <v>15</v>
      </c>
      <c r="D25" s="12" t="s">
        <v>90</v>
      </c>
      <c r="E25" s="12">
        <v>244</v>
      </c>
      <c r="F25" s="151"/>
      <c r="G25" s="139"/>
      <c r="H25" s="127"/>
      <c r="I25" s="41">
        <f>I26+I27</f>
        <v>620</v>
      </c>
    </row>
    <row r="26" spans="1:9" ht="28.5" customHeight="1" x14ac:dyDescent="0.25">
      <c r="A26" s="180" t="s">
        <v>91</v>
      </c>
      <c r="B26" s="46" t="s">
        <v>11</v>
      </c>
      <c r="C26" s="46" t="s">
        <v>15</v>
      </c>
      <c r="D26" s="46" t="s">
        <v>90</v>
      </c>
      <c r="E26" s="46">
        <v>244</v>
      </c>
      <c r="F26" s="73" t="s">
        <v>128</v>
      </c>
      <c r="G26" s="140"/>
      <c r="H26" s="128" t="s">
        <v>89</v>
      </c>
      <c r="I26" s="100">
        <v>502.2</v>
      </c>
    </row>
    <row r="27" spans="1:9" ht="27.75" customHeight="1" x14ac:dyDescent="0.25">
      <c r="A27" s="181"/>
      <c r="B27" s="46" t="s">
        <v>11</v>
      </c>
      <c r="C27" s="46" t="s">
        <v>15</v>
      </c>
      <c r="D27" s="46" t="s">
        <v>90</v>
      </c>
      <c r="E27" s="46">
        <v>244</v>
      </c>
      <c r="F27" s="73"/>
      <c r="G27" s="140"/>
      <c r="H27" s="128" t="s">
        <v>88</v>
      </c>
      <c r="I27" s="100">
        <v>117.8</v>
      </c>
    </row>
    <row r="28" spans="1:9" ht="54.75" customHeight="1" x14ac:dyDescent="0.25">
      <c r="A28" s="20" t="s">
        <v>71</v>
      </c>
      <c r="B28" s="45" t="s">
        <v>11</v>
      </c>
      <c r="C28" s="12" t="s">
        <v>15</v>
      </c>
      <c r="D28" s="12" t="s">
        <v>90</v>
      </c>
      <c r="E28" s="12">
        <v>612</v>
      </c>
      <c r="F28" s="151"/>
      <c r="G28" s="139"/>
      <c r="H28" s="127"/>
      <c r="I28" s="22">
        <f>I29+I30</f>
        <v>990</v>
      </c>
    </row>
    <row r="29" spans="1:9" ht="31.5" customHeight="1" x14ac:dyDescent="0.25">
      <c r="A29" s="180" t="s">
        <v>91</v>
      </c>
      <c r="B29" s="49" t="s">
        <v>11</v>
      </c>
      <c r="C29" s="46" t="s">
        <v>15</v>
      </c>
      <c r="D29" s="46" t="s">
        <v>90</v>
      </c>
      <c r="E29" s="46">
        <v>612</v>
      </c>
      <c r="F29" s="73" t="s">
        <v>128</v>
      </c>
      <c r="G29" s="140"/>
      <c r="H29" s="128" t="s">
        <v>89</v>
      </c>
      <c r="I29" s="101">
        <v>801.9</v>
      </c>
    </row>
    <row r="30" spans="1:9" ht="28.5" customHeight="1" x14ac:dyDescent="0.25">
      <c r="A30" s="181"/>
      <c r="B30" s="49" t="s">
        <v>11</v>
      </c>
      <c r="C30" s="46" t="s">
        <v>15</v>
      </c>
      <c r="D30" s="46" t="s">
        <v>90</v>
      </c>
      <c r="E30" s="46">
        <v>612</v>
      </c>
      <c r="F30" s="73"/>
      <c r="G30" s="140"/>
      <c r="H30" s="128" t="s">
        <v>88</v>
      </c>
      <c r="I30" s="101">
        <v>188.1</v>
      </c>
    </row>
    <row r="31" spans="1:9" ht="130.5" customHeight="1" x14ac:dyDescent="0.25">
      <c r="A31" s="11" t="s">
        <v>30</v>
      </c>
      <c r="B31" s="12" t="s">
        <v>11</v>
      </c>
      <c r="C31" s="12" t="s">
        <v>15</v>
      </c>
      <c r="D31" s="12" t="s">
        <v>90</v>
      </c>
      <c r="E31" s="12">
        <v>632</v>
      </c>
      <c r="F31" s="151"/>
      <c r="G31" s="139"/>
      <c r="H31" s="127"/>
      <c r="I31" s="22">
        <f>I32+I33</f>
        <v>3390</v>
      </c>
    </row>
    <row r="32" spans="1:9" ht="30.75" customHeight="1" x14ac:dyDescent="0.25">
      <c r="A32" s="180" t="s">
        <v>91</v>
      </c>
      <c r="B32" s="46" t="s">
        <v>11</v>
      </c>
      <c r="C32" s="46" t="s">
        <v>15</v>
      </c>
      <c r="D32" s="46" t="s">
        <v>90</v>
      </c>
      <c r="E32" s="46">
        <v>632</v>
      </c>
      <c r="F32" s="73" t="s">
        <v>128</v>
      </c>
      <c r="G32" s="140"/>
      <c r="H32" s="128" t="s">
        <v>89</v>
      </c>
      <c r="I32" s="101">
        <v>2745.9</v>
      </c>
    </row>
    <row r="33" spans="1:9" ht="28.5" customHeight="1" x14ac:dyDescent="0.25">
      <c r="A33" s="181"/>
      <c r="B33" s="46" t="s">
        <v>11</v>
      </c>
      <c r="C33" s="46" t="s">
        <v>15</v>
      </c>
      <c r="D33" s="46" t="s">
        <v>90</v>
      </c>
      <c r="E33" s="46">
        <v>632</v>
      </c>
      <c r="F33" s="73"/>
      <c r="G33" s="140"/>
      <c r="H33" s="128" t="s">
        <v>88</v>
      </c>
      <c r="I33" s="101">
        <v>644.1</v>
      </c>
    </row>
    <row r="34" spans="1:9" ht="44.25" customHeight="1" x14ac:dyDescent="0.2">
      <c r="A34" s="2" t="s">
        <v>26</v>
      </c>
      <c r="B34" s="3" t="s">
        <v>11</v>
      </c>
      <c r="C34" s="3" t="s">
        <v>15</v>
      </c>
      <c r="D34" s="3" t="s">
        <v>27</v>
      </c>
      <c r="E34" s="4" t="s">
        <v>0</v>
      </c>
      <c r="F34" s="148"/>
      <c r="G34" s="136"/>
      <c r="H34" s="124"/>
      <c r="I34" s="25">
        <f>I35+I37+I39</f>
        <v>334.5</v>
      </c>
    </row>
    <row r="35" spans="1:9" ht="40.5" customHeight="1" x14ac:dyDescent="0.25">
      <c r="A35" s="2" t="s">
        <v>28</v>
      </c>
      <c r="B35" s="3" t="s">
        <v>11</v>
      </c>
      <c r="C35" s="3" t="s">
        <v>15</v>
      </c>
      <c r="D35" s="3" t="s">
        <v>29</v>
      </c>
      <c r="E35" s="9" t="s">
        <v>0</v>
      </c>
      <c r="F35" s="150"/>
      <c r="G35" s="138"/>
      <c r="H35" s="126"/>
      <c r="I35" s="25">
        <f>I36</f>
        <v>100</v>
      </c>
    </row>
    <row r="36" spans="1:9" ht="123.75" customHeight="1" x14ac:dyDescent="0.25">
      <c r="A36" s="11" t="s">
        <v>30</v>
      </c>
      <c r="B36" s="12" t="s">
        <v>11</v>
      </c>
      <c r="C36" s="12" t="s">
        <v>15</v>
      </c>
      <c r="D36" s="12" t="s">
        <v>29</v>
      </c>
      <c r="E36" s="12" t="s">
        <v>31</v>
      </c>
      <c r="F36" s="151"/>
      <c r="G36" s="139"/>
      <c r="H36" s="127" t="s">
        <v>79</v>
      </c>
      <c r="I36" s="102">
        <v>100</v>
      </c>
    </row>
    <row r="37" spans="1:9" ht="38.25" customHeight="1" x14ac:dyDescent="0.2">
      <c r="A37" s="2" t="s">
        <v>81</v>
      </c>
      <c r="B37" s="3" t="s">
        <v>11</v>
      </c>
      <c r="C37" s="3" t="s">
        <v>15</v>
      </c>
      <c r="D37" s="3">
        <v>1010408240</v>
      </c>
      <c r="E37" s="3"/>
      <c r="F37" s="152"/>
      <c r="G37" s="141"/>
      <c r="H37" s="129"/>
      <c r="I37" s="25">
        <f>I38</f>
        <v>192.5</v>
      </c>
    </row>
    <row r="38" spans="1:9" ht="120" customHeight="1" x14ac:dyDescent="0.25">
      <c r="A38" s="11" t="s">
        <v>30</v>
      </c>
      <c r="B38" s="12" t="s">
        <v>11</v>
      </c>
      <c r="C38" s="12" t="s">
        <v>15</v>
      </c>
      <c r="D38" s="12">
        <v>1010408240</v>
      </c>
      <c r="E38" s="12">
        <v>632</v>
      </c>
      <c r="F38" s="151"/>
      <c r="G38" s="139"/>
      <c r="H38" s="127" t="s">
        <v>79</v>
      </c>
      <c r="I38" s="102">
        <v>192.5</v>
      </c>
    </row>
    <row r="39" spans="1:9" ht="35.25" customHeight="1" x14ac:dyDescent="0.2">
      <c r="A39" s="2" t="s">
        <v>82</v>
      </c>
      <c r="B39" s="3" t="s">
        <v>11</v>
      </c>
      <c r="C39" s="3" t="s">
        <v>15</v>
      </c>
      <c r="D39" s="3">
        <v>1010408250</v>
      </c>
      <c r="E39" s="3"/>
      <c r="F39" s="152"/>
      <c r="G39" s="141"/>
      <c r="H39" s="129"/>
      <c r="I39" s="25">
        <f>I40</f>
        <v>42</v>
      </c>
    </row>
    <row r="40" spans="1:9" ht="123" customHeight="1" x14ac:dyDescent="0.25">
      <c r="A40" s="11" t="s">
        <v>30</v>
      </c>
      <c r="B40" s="12" t="s">
        <v>11</v>
      </c>
      <c r="C40" s="12" t="s">
        <v>15</v>
      </c>
      <c r="D40" s="12">
        <v>1010408250</v>
      </c>
      <c r="E40" s="12">
        <v>632</v>
      </c>
      <c r="F40" s="151"/>
      <c r="G40" s="139"/>
      <c r="H40" s="127" t="s">
        <v>79</v>
      </c>
      <c r="I40" s="102">
        <v>42</v>
      </c>
    </row>
    <row r="41" spans="1:9" ht="53.25" customHeight="1" x14ac:dyDescent="0.2">
      <c r="A41" s="2" t="s">
        <v>32</v>
      </c>
      <c r="B41" s="3" t="s">
        <v>11</v>
      </c>
      <c r="C41" s="3" t="s">
        <v>15</v>
      </c>
      <c r="D41" s="3" t="s">
        <v>33</v>
      </c>
      <c r="E41" s="10" t="s">
        <v>0</v>
      </c>
      <c r="F41" s="150"/>
      <c r="G41" s="138"/>
      <c r="H41" s="126"/>
      <c r="I41" s="25">
        <f>I42</f>
        <v>3070</v>
      </c>
    </row>
    <row r="42" spans="1:9" ht="89.25" customHeight="1" x14ac:dyDescent="0.2">
      <c r="A42" s="2" t="s">
        <v>34</v>
      </c>
      <c r="B42" s="3" t="s">
        <v>11</v>
      </c>
      <c r="C42" s="3" t="s">
        <v>15</v>
      </c>
      <c r="D42" s="3" t="s">
        <v>35</v>
      </c>
      <c r="E42" s="4" t="s">
        <v>0</v>
      </c>
      <c r="F42" s="148"/>
      <c r="G42" s="136"/>
      <c r="H42" s="124"/>
      <c r="I42" s="25">
        <f>I43+I46+I49</f>
        <v>3070</v>
      </c>
    </row>
    <row r="43" spans="1:9" ht="42.75" customHeight="1" x14ac:dyDescent="0.25">
      <c r="A43" s="2" t="s">
        <v>36</v>
      </c>
      <c r="B43" s="3" t="s">
        <v>11</v>
      </c>
      <c r="C43" s="3" t="s">
        <v>15</v>
      </c>
      <c r="D43" s="3" t="s">
        <v>37</v>
      </c>
      <c r="E43" s="9" t="s">
        <v>0</v>
      </c>
      <c r="F43" s="150"/>
      <c r="G43" s="138"/>
      <c r="H43" s="126"/>
      <c r="I43" s="25">
        <f>I44+I45</f>
        <v>370</v>
      </c>
    </row>
    <row r="44" spans="1:9" ht="55.5" customHeight="1" x14ac:dyDescent="0.25">
      <c r="A44" s="11" t="s">
        <v>83</v>
      </c>
      <c r="B44" s="12" t="s">
        <v>11</v>
      </c>
      <c r="C44" s="12" t="s">
        <v>15</v>
      </c>
      <c r="D44" s="12" t="s">
        <v>37</v>
      </c>
      <c r="E44" s="12" t="s">
        <v>38</v>
      </c>
      <c r="F44" s="151"/>
      <c r="G44" s="139"/>
      <c r="H44" s="127" t="s">
        <v>79</v>
      </c>
      <c r="I44" s="22">
        <v>147</v>
      </c>
    </row>
    <row r="45" spans="1:9" ht="127.5" customHeight="1" x14ac:dyDescent="0.25">
      <c r="A45" s="11" t="s">
        <v>30</v>
      </c>
      <c r="B45" s="12" t="s">
        <v>11</v>
      </c>
      <c r="C45" s="12" t="s">
        <v>15</v>
      </c>
      <c r="D45" s="12" t="s">
        <v>37</v>
      </c>
      <c r="E45" s="12" t="s">
        <v>31</v>
      </c>
      <c r="F45" s="151"/>
      <c r="G45" s="139"/>
      <c r="H45" s="127" t="s">
        <v>79</v>
      </c>
      <c r="I45" s="22">
        <v>223</v>
      </c>
    </row>
    <row r="46" spans="1:9" ht="49.5" customHeight="1" x14ac:dyDescent="0.25">
      <c r="A46" s="11" t="s">
        <v>83</v>
      </c>
      <c r="B46" s="12" t="s">
        <v>11</v>
      </c>
      <c r="C46" s="12" t="s">
        <v>15</v>
      </c>
      <c r="D46" s="12" t="s">
        <v>92</v>
      </c>
      <c r="E46" s="12">
        <v>244</v>
      </c>
      <c r="F46" s="151"/>
      <c r="G46" s="139"/>
      <c r="H46" s="127"/>
      <c r="I46" s="22">
        <f>I47+I48</f>
        <v>1750</v>
      </c>
    </row>
    <row r="47" spans="1:9" ht="32.25" customHeight="1" x14ac:dyDescent="0.25">
      <c r="A47" s="180" t="s">
        <v>91</v>
      </c>
      <c r="B47" s="46" t="s">
        <v>11</v>
      </c>
      <c r="C47" s="46" t="s">
        <v>15</v>
      </c>
      <c r="D47" s="46" t="s">
        <v>92</v>
      </c>
      <c r="E47" s="46">
        <v>244</v>
      </c>
      <c r="F47" s="73" t="s">
        <v>128</v>
      </c>
      <c r="G47" s="139"/>
      <c r="H47" s="128" t="s">
        <v>89</v>
      </c>
      <c r="I47" s="22">
        <v>1417.5</v>
      </c>
    </row>
    <row r="48" spans="1:9" ht="32.25" customHeight="1" x14ac:dyDescent="0.25">
      <c r="A48" s="181"/>
      <c r="B48" s="46" t="s">
        <v>11</v>
      </c>
      <c r="C48" s="46" t="s">
        <v>15</v>
      </c>
      <c r="D48" s="46" t="s">
        <v>92</v>
      </c>
      <c r="E48" s="46">
        <v>244</v>
      </c>
      <c r="F48" s="73"/>
      <c r="G48" s="139"/>
      <c r="H48" s="128" t="s">
        <v>88</v>
      </c>
      <c r="I48" s="22">
        <v>332.5</v>
      </c>
    </row>
    <row r="49" spans="1:9" ht="32.25" customHeight="1" x14ac:dyDescent="0.25">
      <c r="A49" s="11" t="s">
        <v>30</v>
      </c>
      <c r="B49" s="12" t="s">
        <v>11</v>
      </c>
      <c r="C49" s="12" t="s">
        <v>15</v>
      </c>
      <c r="D49" s="12" t="s">
        <v>92</v>
      </c>
      <c r="E49" s="12">
        <v>632</v>
      </c>
      <c r="F49" s="151"/>
      <c r="G49" s="139"/>
      <c r="H49" s="127"/>
      <c r="I49" s="22">
        <f>I50+I51</f>
        <v>950</v>
      </c>
    </row>
    <row r="50" spans="1:9" ht="30.75" customHeight="1" x14ac:dyDescent="0.25">
      <c r="A50" s="180" t="s">
        <v>91</v>
      </c>
      <c r="B50" s="46" t="s">
        <v>11</v>
      </c>
      <c r="C50" s="46" t="s">
        <v>15</v>
      </c>
      <c r="D50" s="46" t="s">
        <v>92</v>
      </c>
      <c r="E50" s="46">
        <v>632</v>
      </c>
      <c r="F50" s="73" t="s">
        <v>128</v>
      </c>
      <c r="G50" s="139"/>
      <c r="H50" s="128" t="s">
        <v>89</v>
      </c>
      <c r="I50" s="22">
        <v>769.5</v>
      </c>
    </row>
    <row r="51" spans="1:9" ht="26.25" customHeight="1" x14ac:dyDescent="0.25">
      <c r="A51" s="181"/>
      <c r="B51" s="46" t="s">
        <v>11</v>
      </c>
      <c r="C51" s="46" t="s">
        <v>15</v>
      </c>
      <c r="D51" s="46" t="s">
        <v>92</v>
      </c>
      <c r="E51" s="46">
        <v>632</v>
      </c>
      <c r="F51" s="73"/>
      <c r="G51" s="139"/>
      <c r="H51" s="128" t="s">
        <v>88</v>
      </c>
      <c r="I51" s="22">
        <v>180.5</v>
      </c>
    </row>
    <row r="52" spans="1:9" ht="36" customHeight="1" x14ac:dyDescent="0.2">
      <c r="A52" s="2" t="s">
        <v>39</v>
      </c>
      <c r="B52" s="3" t="s">
        <v>11</v>
      </c>
      <c r="C52" s="3" t="s">
        <v>15</v>
      </c>
      <c r="D52" s="3" t="s">
        <v>40</v>
      </c>
      <c r="E52" s="10" t="s">
        <v>0</v>
      </c>
      <c r="F52" s="150"/>
      <c r="G52" s="138"/>
      <c r="H52" s="126"/>
      <c r="I52" s="25">
        <f>I53+I62</f>
        <v>9349.7000000000007</v>
      </c>
    </row>
    <row r="53" spans="1:9" ht="38.25" customHeight="1" x14ac:dyDescent="0.2">
      <c r="A53" s="2" t="s">
        <v>41</v>
      </c>
      <c r="B53" s="3" t="s">
        <v>11</v>
      </c>
      <c r="C53" s="3" t="s">
        <v>15</v>
      </c>
      <c r="D53" s="3" t="s">
        <v>42</v>
      </c>
      <c r="E53" s="4" t="s">
        <v>0</v>
      </c>
      <c r="F53" s="148"/>
      <c r="G53" s="136"/>
      <c r="H53" s="124"/>
      <c r="I53" s="25">
        <f>I54+I60</f>
        <v>9349.7000000000007</v>
      </c>
    </row>
    <row r="54" spans="1:9" ht="19.5" customHeight="1" x14ac:dyDescent="0.25">
      <c r="A54" s="2" t="s">
        <v>43</v>
      </c>
      <c r="B54" s="3" t="s">
        <v>11</v>
      </c>
      <c r="C54" s="3" t="s">
        <v>15</v>
      </c>
      <c r="D54" s="3" t="s">
        <v>44</v>
      </c>
      <c r="E54" s="9" t="s">
        <v>0</v>
      </c>
      <c r="F54" s="150"/>
      <c r="G54" s="138"/>
      <c r="H54" s="126"/>
      <c r="I54" s="25">
        <f>I55+I56+I57+I58+I59</f>
        <v>9346.1</v>
      </c>
    </row>
    <row r="55" spans="1:9" ht="31.7" customHeight="1" x14ac:dyDescent="0.25">
      <c r="A55" s="11" t="s">
        <v>45</v>
      </c>
      <c r="B55" s="12" t="s">
        <v>11</v>
      </c>
      <c r="C55" s="12" t="s">
        <v>15</v>
      </c>
      <c r="D55" s="12" t="s">
        <v>44</v>
      </c>
      <c r="E55" s="12" t="s">
        <v>46</v>
      </c>
      <c r="F55" s="151"/>
      <c r="G55" s="139"/>
      <c r="H55" s="127" t="s">
        <v>79</v>
      </c>
      <c r="I55" s="22">
        <v>6995.9</v>
      </c>
    </row>
    <row r="56" spans="1:9" ht="48.75" customHeight="1" x14ac:dyDescent="0.25">
      <c r="A56" s="11" t="s">
        <v>47</v>
      </c>
      <c r="B56" s="12" t="s">
        <v>11</v>
      </c>
      <c r="C56" s="12" t="s">
        <v>15</v>
      </c>
      <c r="D56" s="12" t="s">
        <v>44</v>
      </c>
      <c r="E56" s="12" t="s">
        <v>48</v>
      </c>
      <c r="F56" s="151"/>
      <c r="G56" s="139"/>
      <c r="H56" s="127" t="s">
        <v>79</v>
      </c>
      <c r="I56" s="22">
        <v>81.5</v>
      </c>
    </row>
    <row r="57" spans="1:9" ht="68.25" customHeight="1" x14ac:dyDescent="0.25">
      <c r="A57" s="11" t="s">
        <v>49</v>
      </c>
      <c r="B57" s="12" t="s">
        <v>11</v>
      </c>
      <c r="C57" s="12" t="s">
        <v>15</v>
      </c>
      <c r="D57" s="12" t="s">
        <v>44</v>
      </c>
      <c r="E57" s="12" t="s">
        <v>50</v>
      </c>
      <c r="F57" s="151"/>
      <c r="G57" s="139"/>
      <c r="H57" s="127" t="s">
        <v>79</v>
      </c>
      <c r="I57" s="22">
        <v>2112.8000000000002</v>
      </c>
    </row>
    <row r="58" spans="1:9" ht="42.75" customHeight="1" x14ac:dyDescent="0.25">
      <c r="A58" s="11" t="s">
        <v>83</v>
      </c>
      <c r="B58" s="12" t="s">
        <v>11</v>
      </c>
      <c r="C58" s="12" t="s">
        <v>15</v>
      </c>
      <c r="D58" s="12" t="s">
        <v>44</v>
      </c>
      <c r="E58" s="12" t="s">
        <v>38</v>
      </c>
      <c r="F58" s="151"/>
      <c r="G58" s="139"/>
      <c r="H58" s="127" t="s">
        <v>79</v>
      </c>
      <c r="I58" s="41">
        <v>150.9</v>
      </c>
    </row>
    <row r="59" spans="1:9" ht="15.75" customHeight="1" x14ac:dyDescent="0.25">
      <c r="A59" s="11" t="s">
        <v>51</v>
      </c>
      <c r="B59" s="12" t="s">
        <v>11</v>
      </c>
      <c r="C59" s="12" t="s">
        <v>15</v>
      </c>
      <c r="D59" s="12" t="s">
        <v>44</v>
      </c>
      <c r="E59" s="12" t="s">
        <v>52</v>
      </c>
      <c r="F59" s="151"/>
      <c r="G59" s="139"/>
      <c r="H59" s="127" t="s">
        <v>79</v>
      </c>
      <c r="I59" s="22">
        <v>5</v>
      </c>
    </row>
    <row r="60" spans="1:9" ht="31.7" customHeight="1" x14ac:dyDescent="0.25">
      <c r="A60" s="2" t="s">
        <v>53</v>
      </c>
      <c r="B60" s="3" t="s">
        <v>11</v>
      </c>
      <c r="C60" s="3" t="s">
        <v>15</v>
      </c>
      <c r="D60" s="3" t="s">
        <v>54</v>
      </c>
      <c r="E60" s="9" t="s">
        <v>0</v>
      </c>
      <c r="F60" s="150"/>
      <c r="G60" s="138"/>
      <c r="H60" s="126"/>
      <c r="I60" s="25">
        <f>I61</f>
        <v>3.6</v>
      </c>
    </row>
    <row r="61" spans="1:9" ht="32.25" customHeight="1" x14ac:dyDescent="0.25">
      <c r="A61" s="11" t="s">
        <v>83</v>
      </c>
      <c r="B61" s="12" t="s">
        <v>11</v>
      </c>
      <c r="C61" s="12" t="s">
        <v>15</v>
      </c>
      <c r="D61" s="12" t="s">
        <v>54</v>
      </c>
      <c r="E61" s="12" t="s">
        <v>38</v>
      </c>
      <c r="F61" s="151"/>
      <c r="G61" s="139"/>
      <c r="H61" s="127" t="s">
        <v>79</v>
      </c>
      <c r="I61" s="22">
        <v>3.6</v>
      </c>
    </row>
    <row r="62" spans="1:9" ht="77.25" customHeight="1" x14ac:dyDescent="0.25">
      <c r="A62" s="2" t="s">
        <v>67</v>
      </c>
      <c r="B62" s="3" t="s">
        <v>11</v>
      </c>
      <c r="C62" s="3" t="s">
        <v>15</v>
      </c>
      <c r="D62" s="3">
        <v>1030600000</v>
      </c>
      <c r="E62" s="12"/>
      <c r="F62" s="151"/>
      <c r="G62" s="139"/>
      <c r="H62" s="127"/>
      <c r="I62" s="25">
        <f>I63</f>
        <v>0</v>
      </c>
    </row>
    <row r="63" spans="1:9" ht="24" customHeight="1" x14ac:dyDescent="0.25">
      <c r="A63" s="11" t="s">
        <v>84</v>
      </c>
      <c r="B63" s="12" t="s">
        <v>11</v>
      </c>
      <c r="C63" s="12" t="s">
        <v>15</v>
      </c>
      <c r="D63" s="12">
        <v>1030600620</v>
      </c>
      <c r="E63" s="12">
        <v>851</v>
      </c>
      <c r="F63" s="151"/>
      <c r="G63" s="139"/>
      <c r="H63" s="127" t="s">
        <v>79</v>
      </c>
      <c r="I63" s="22">
        <v>0</v>
      </c>
    </row>
    <row r="64" spans="1:9" ht="33.75" customHeight="1" x14ac:dyDescent="0.2">
      <c r="A64" s="2" t="s">
        <v>120</v>
      </c>
      <c r="B64" s="3" t="s">
        <v>11</v>
      </c>
      <c r="C64" s="3" t="s">
        <v>15</v>
      </c>
      <c r="D64" s="3">
        <v>9900000000</v>
      </c>
      <c r="E64" s="26"/>
      <c r="F64" s="153"/>
      <c r="G64" s="142"/>
      <c r="H64" s="130"/>
      <c r="I64" s="25">
        <v>300</v>
      </c>
    </row>
    <row r="65" spans="1:9" ht="38.25" customHeight="1" x14ac:dyDescent="0.25">
      <c r="A65" s="20" t="s">
        <v>121</v>
      </c>
      <c r="B65" s="12" t="s">
        <v>11</v>
      </c>
      <c r="C65" s="12" t="s">
        <v>15</v>
      </c>
      <c r="D65" s="12">
        <v>9900300370</v>
      </c>
      <c r="E65" s="12">
        <v>632</v>
      </c>
      <c r="F65" s="151"/>
      <c r="G65" s="139"/>
      <c r="H65" s="127" t="s">
        <v>79</v>
      </c>
      <c r="I65" s="22">
        <v>300</v>
      </c>
    </row>
    <row r="66" spans="1:9" ht="20.25" customHeight="1" x14ac:dyDescent="0.25">
      <c r="A66" s="5" t="s">
        <v>55</v>
      </c>
      <c r="B66" s="3" t="s">
        <v>11</v>
      </c>
      <c r="C66" s="3" t="s">
        <v>56</v>
      </c>
      <c r="D66" s="6" t="s">
        <v>0</v>
      </c>
      <c r="E66" s="7" t="s">
        <v>0</v>
      </c>
      <c r="F66" s="149"/>
      <c r="G66" s="137"/>
      <c r="H66" s="125"/>
      <c r="I66" s="25">
        <f>I67+I73</f>
        <v>22835.5</v>
      </c>
    </row>
    <row r="67" spans="1:9" ht="20.25" customHeight="1" x14ac:dyDescent="0.25">
      <c r="A67" s="2" t="s">
        <v>57</v>
      </c>
      <c r="B67" s="3" t="s">
        <v>11</v>
      </c>
      <c r="C67" s="3" t="s">
        <v>58</v>
      </c>
      <c r="D67" s="8" t="s">
        <v>0</v>
      </c>
      <c r="E67" s="9" t="s">
        <v>0</v>
      </c>
      <c r="F67" s="150"/>
      <c r="G67" s="138"/>
      <c r="H67" s="126"/>
      <c r="I67" s="40">
        <f>I68</f>
        <v>22365.7</v>
      </c>
    </row>
    <row r="68" spans="1:9" ht="50.25" customHeight="1" x14ac:dyDescent="0.25">
      <c r="A68" s="2" t="s">
        <v>16</v>
      </c>
      <c r="B68" s="3" t="s">
        <v>11</v>
      </c>
      <c r="C68" s="3" t="s">
        <v>58</v>
      </c>
      <c r="D68" s="3" t="s">
        <v>17</v>
      </c>
      <c r="E68" s="9" t="s">
        <v>0</v>
      </c>
      <c r="F68" s="150"/>
      <c r="G68" s="138"/>
      <c r="H68" s="126"/>
      <c r="I68" s="40">
        <f>I69</f>
        <v>22365.7</v>
      </c>
    </row>
    <row r="69" spans="1:9" ht="62.25" customHeight="1" x14ac:dyDescent="0.2">
      <c r="A69" s="2" t="s">
        <v>18</v>
      </c>
      <c r="B69" s="3" t="s">
        <v>11</v>
      </c>
      <c r="C69" s="3" t="s">
        <v>58</v>
      </c>
      <c r="D69" s="3" t="s">
        <v>19</v>
      </c>
      <c r="E69" s="10" t="s">
        <v>0</v>
      </c>
      <c r="F69" s="150"/>
      <c r="G69" s="138"/>
      <c r="H69" s="126"/>
      <c r="I69" s="40">
        <f>I70</f>
        <v>22365.7</v>
      </c>
    </row>
    <row r="70" spans="1:9" ht="57.75" customHeight="1" x14ac:dyDescent="0.2">
      <c r="A70" s="2" t="s">
        <v>59</v>
      </c>
      <c r="B70" s="3" t="s">
        <v>11</v>
      </c>
      <c r="C70" s="3" t="s">
        <v>58</v>
      </c>
      <c r="D70" s="3" t="s">
        <v>60</v>
      </c>
      <c r="E70" s="4" t="s">
        <v>0</v>
      </c>
      <c r="F70" s="148"/>
      <c r="G70" s="136"/>
      <c r="H70" s="124"/>
      <c r="I70" s="40">
        <f>I71</f>
        <v>22365.7</v>
      </c>
    </row>
    <row r="71" spans="1:9" ht="80.099999999999994" customHeight="1" x14ac:dyDescent="0.25">
      <c r="A71" s="2" t="s">
        <v>61</v>
      </c>
      <c r="B71" s="3" t="s">
        <v>11</v>
      </c>
      <c r="C71" s="3" t="s">
        <v>58</v>
      </c>
      <c r="D71" s="3" t="s">
        <v>62</v>
      </c>
      <c r="E71" s="9" t="s">
        <v>0</v>
      </c>
      <c r="F71" s="150"/>
      <c r="G71" s="138"/>
      <c r="H71" s="126"/>
      <c r="I71" s="40">
        <f>I72</f>
        <v>22365.7</v>
      </c>
    </row>
    <row r="72" spans="1:9" ht="83.25" customHeight="1" x14ac:dyDescent="0.25">
      <c r="A72" s="11" t="s">
        <v>63</v>
      </c>
      <c r="B72" s="12" t="s">
        <v>11</v>
      </c>
      <c r="C72" s="12" t="s">
        <v>58</v>
      </c>
      <c r="D72" s="12" t="s">
        <v>62</v>
      </c>
      <c r="E72" s="12" t="s">
        <v>64</v>
      </c>
      <c r="F72" s="151"/>
      <c r="G72" s="139"/>
      <c r="H72" s="127" t="s">
        <v>79</v>
      </c>
      <c r="I72" s="22">
        <f>21465.7+900</f>
        <v>22365.7</v>
      </c>
    </row>
    <row r="73" spans="1:9" ht="31.7" customHeight="1" x14ac:dyDescent="0.25">
      <c r="A73" s="2" t="s">
        <v>65</v>
      </c>
      <c r="B73" s="3" t="s">
        <v>11</v>
      </c>
      <c r="C73" s="3" t="s">
        <v>66</v>
      </c>
      <c r="D73" s="8" t="s">
        <v>0</v>
      </c>
      <c r="E73" s="9" t="s">
        <v>0</v>
      </c>
      <c r="F73" s="150"/>
      <c r="G73" s="138"/>
      <c r="H73" s="126"/>
      <c r="I73" s="25">
        <f>I74</f>
        <v>469.8</v>
      </c>
    </row>
    <row r="74" spans="1:9" ht="48.75" customHeight="1" x14ac:dyDescent="0.25">
      <c r="A74" s="2" t="s">
        <v>16</v>
      </c>
      <c r="B74" s="3" t="s">
        <v>11</v>
      </c>
      <c r="C74" s="3" t="s">
        <v>66</v>
      </c>
      <c r="D74" s="3" t="s">
        <v>17</v>
      </c>
      <c r="E74" s="9" t="s">
        <v>0</v>
      </c>
      <c r="F74" s="150"/>
      <c r="G74" s="138"/>
      <c r="H74" s="126"/>
      <c r="I74" s="25">
        <f>I75</f>
        <v>469.8</v>
      </c>
    </row>
    <row r="75" spans="1:9" ht="36.75" customHeight="1" x14ac:dyDescent="0.2">
      <c r="A75" s="2" t="s">
        <v>39</v>
      </c>
      <c r="B75" s="3" t="s">
        <v>11</v>
      </c>
      <c r="C75" s="3" t="s">
        <v>66</v>
      </c>
      <c r="D75" s="3" t="s">
        <v>40</v>
      </c>
      <c r="E75" s="10" t="s">
        <v>0</v>
      </c>
      <c r="F75" s="150"/>
      <c r="G75" s="138"/>
      <c r="H75" s="126"/>
      <c r="I75" s="25">
        <f>I76</f>
        <v>469.8</v>
      </c>
    </row>
    <row r="76" spans="1:9" ht="72.75" customHeight="1" x14ac:dyDescent="0.2">
      <c r="A76" s="2" t="s">
        <v>67</v>
      </c>
      <c r="B76" s="3" t="s">
        <v>11</v>
      </c>
      <c r="C76" s="3" t="s">
        <v>66</v>
      </c>
      <c r="D76" s="3" t="s">
        <v>68</v>
      </c>
      <c r="E76" s="4" t="s">
        <v>0</v>
      </c>
      <c r="F76" s="148"/>
      <c r="G76" s="136"/>
      <c r="H76" s="124"/>
      <c r="I76" s="25">
        <f>I77+I79</f>
        <v>469.8</v>
      </c>
    </row>
    <row r="77" spans="1:9" ht="24.75" customHeight="1" x14ac:dyDescent="0.2">
      <c r="A77" s="17" t="s">
        <v>84</v>
      </c>
      <c r="B77" s="18" t="s">
        <v>11</v>
      </c>
      <c r="C77" s="18" t="s">
        <v>66</v>
      </c>
      <c r="D77" s="18">
        <v>1030600620</v>
      </c>
      <c r="E77" s="28"/>
      <c r="F77" s="154"/>
      <c r="G77" s="143"/>
      <c r="H77" s="131"/>
      <c r="I77" s="25">
        <f>I78</f>
        <v>0</v>
      </c>
    </row>
    <row r="78" spans="1:9" ht="31.5" customHeight="1" x14ac:dyDescent="0.25">
      <c r="A78" s="20" t="s">
        <v>71</v>
      </c>
      <c r="B78" s="29" t="s">
        <v>11</v>
      </c>
      <c r="C78" s="29" t="s">
        <v>66</v>
      </c>
      <c r="D78" s="29">
        <v>1030600620</v>
      </c>
      <c r="E78" s="21" t="s">
        <v>72</v>
      </c>
      <c r="F78" s="155"/>
      <c r="G78" s="144"/>
      <c r="H78" s="132" t="s">
        <v>79</v>
      </c>
      <c r="I78" s="22">
        <v>0</v>
      </c>
    </row>
    <row r="79" spans="1:9" ht="20.25" customHeight="1" x14ac:dyDescent="0.25">
      <c r="A79" s="17" t="s">
        <v>69</v>
      </c>
      <c r="B79" s="18" t="s">
        <v>11</v>
      </c>
      <c r="C79" s="18" t="s">
        <v>66</v>
      </c>
      <c r="D79" s="18" t="s">
        <v>70</v>
      </c>
      <c r="E79" s="19" t="s">
        <v>0</v>
      </c>
      <c r="F79" s="156"/>
      <c r="G79" s="145"/>
      <c r="H79" s="133"/>
      <c r="I79" s="25">
        <f>I80</f>
        <v>469.8</v>
      </c>
    </row>
    <row r="80" spans="1:9" ht="31.7" customHeight="1" x14ac:dyDescent="0.25">
      <c r="A80" s="20" t="s">
        <v>71</v>
      </c>
      <c r="B80" s="21" t="s">
        <v>11</v>
      </c>
      <c r="C80" s="21" t="s">
        <v>66</v>
      </c>
      <c r="D80" s="21" t="s">
        <v>70</v>
      </c>
      <c r="E80" s="21" t="s">
        <v>72</v>
      </c>
      <c r="F80" s="155"/>
      <c r="G80" s="144"/>
      <c r="H80" s="132" t="s">
        <v>79</v>
      </c>
      <c r="I80" s="22">
        <v>469.8</v>
      </c>
    </row>
    <row r="83" spans="1:16" ht="42.75" customHeight="1" x14ac:dyDescent="0.25">
      <c r="A83" s="193" t="s">
        <v>112</v>
      </c>
      <c r="B83" s="193"/>
      <c r="C83" s="104"/>
      <c r="D83" s="104"/>
      <c r="E83" s="176" t="s">
        <v>113</v>
      </c>
      <c r="F83" s="176"/>
      <c r="G83" s="176"/>
      <c r="H83" s="176"/>
      <c r="I83" s="176"/>
      <c r="J83" s="105"/>
      <c r="K83" s="105"/>
      <c r="L83" s="105"/>
      <c r="M83" s="105"/>
      <c r="N83" s="105"/>
      <c r="O83" s="105"/>
      <c r="P83" s="105"/>
    </row>
    <row r="84" spans="1:16" ht="37.5" customHeight="1" x14ac:dyDescent="0.25">
      <c r="A84" s="192" t="s">
        <v>135</v>
      </c>
      <c r="B84" s="192"/>
      <c r="C84" s="106"/>
      <c r="D84" s="105"/>
      <c r="E84" s="176" t="s">
        <v>114</v>
      </c>
      <c r="F84" s="176"/>
      <c r="G84" s="176"/>
      <c r="H84" s="176"/>
      <c r="I84" s="176"/>
      <c r="J84" s="105"/>
      <c r="K84" s="105"/>
      <c r="L84" s="105"/>
      <c r="M84" s="105"/>
      <c r="N84" s="105"/>
      <c r="O84" s="105"/>
      <c r="P84" s="105"/>
    </row>
    <row r="85" spans="1:16" ht="37.5" customHeight="1" x14ac:dyDescent="0.25">
      <c r="A85" s="192" t="s">
        <v>116</v>
      </c>
      <c r="B85" s="192"/>
      <c r="C85" s="105"/>
      <c r="D85" s="105"/>
      <c r="E85" s="176" t="s">
        <v>115</v>
      </c>
      <c r="F85" s="176"/>
      <c r="G85" s="176"/>
      <c r="H85" s="176"/>
      <c r="I85" s="176"/>
      <c r="J85" s="105"/>
      <c r="K85" s="105"/>
      <c r="L85" s="105"/>
      <c r="M85" s="105"/>
      <c r="N85" s="105"/>
      <c r="O85" s="105"/>
      <c r="P85" s="105"/>
    </row>
    <row r="87" spans="1:16" ht="15" x14ac:dyDescent="0.2">
      <c r="A87" s="107" t="s">
        <v>132</v>
      </c>
    </row>
  </sheetData>
  <autoFilter ref="A11:M80"/>
  <mergeCells count="25">
    <mergeCell ref="E83:I83"/>
    <mergeCell ref="A84:B84"/>
    <mergeCell ref="E84:I84"/>
    <mergeCell ref="A85:B85"/>
    <mergeCell ref="E85:I85"/>
    <mergeCell ref="A83:B83"/>
    <mergeCell ref="A26:A27"/>
    <mergeCell ref="A29:A30"/>
    <mergeCell ref="A32:A33"/>
    <mergeCell ref="A47:A48"/>
    <mergeCell ref="A50:A51"/>
    <mergeCell ref="A8:I8"/>
    <mergeCell ref="A9:I9"/>
    <mergeCell ref="A10:A11"/>
    <mergeCell ref="B10:E10"/>
    <mergeCell ref="F10:F11"/>
    <mergeCell ref="G10:G11"/>
    <mergeCell ref="H10:H11"/>
    <mergeCell ref="I10:I11"/>
    <mergeCell ref="A6:I6"/>
    <mergeCell ref="A1:I1"/>
    <mergeCell ref="A2:I2"/>
    <mergeCell ref="A3:I3"/>
    <mergeCell ref="A4:I4"/>
    <mergeCell ref="A5:I5"/>
  </mergeCells>
  <printOptions horizontalCentered="1"/>
  <pageMargins left="0.23622047244094491" right="0" top="0.35433070866141736" bottom="0.15748031496062992" header="0.31496062992125984" footer="0.31496062992125984"/>
  <pageSetup paperSize="9" scale="85" fitToHeight="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ПРОЕКТ НА 17.12.2018</vt:lpstr>
      <vt:lpstr>Алене Игоревне</vt:lpstr>
      <vt:lpstr>Елизавета Влад</vt:lpstr>
      <vt:lpstr>РОСПИСЬ 28.12.2018</vt:lpstr>
      <vt:lpstr>СМЕТА 28.12.2018 </vt:lpstr>
      <vt:lpstr>уточ РОСПИСЬ 12.02.2019  </vt:lpstr>
      <vt:lpstr>СМЕТА 12.02.2019 </vt:lpstr>
      <vt:lpstr>уточ РОСПИСЬ 01.03.2019  </vt:lpstr>
      <vt:lpstr>СМЕТА 01.03.2019 </vt:lpstr>
      <vt:lpstr>уточ РОСПИСЬ 02.04.2019   </vt:lpstr>
      <vt:lpstr>СМЕТА 02.04.2019   </vt:lpstr>
      <vt:lpstr>уточ РОСПИСЬ 27.05.2019</vt:lpstr>
      <vt:lpstr>СМЕТА 27.05.2019</vt:lpstr>
      <vt:lpstr>уточ РОСПИСЬ 19.06.2019 </vt:lpstr>
      <vt:lpstr>СМЕТА 19.06.2019 </vt:lpstr>
      <vt:lpstr>уточ РОСПИСЬ 09.09.2019  </vt:lpstr>
      <vt:lpstr>СМЕТА 09.09.2019</vt:lpstr>
      <vt:lpstr>РОСПИСЬ 30.12.2019</vt:lpstr>
      <vt:lpstr>'Алене Игоревне'!Заголовки_для_печати</vt:lpstr>
      <vt:lpstr>'Елизавета Влад'!Заголовки_для_печати</vt:lpstr>
      <vt:lpstr>'ПРОЕКТ НА 17.12.2018'!Заголовки_для_печати</vt:lpstr>
      <vt:lpstr>'РОСПИСЬ 28.12.2018'!Заголовки_для_печати</vt:lpstr>
      <vt:lpstr>'РОСПИСЬ 30.12.2019'!Заголовки_для_печати</vt:lpstr>
      <vt:lpstr>'СМЕТА 01.03.2019 '!Заголовки_для_печати</vt:lpstr>
      <vt:lpstr>'СМЕТА 02.04.2019   '!Заголовки_для_печати</vt:lpstr>
      <vt:lpstr>'СМЕТА 09.09.2019'!Заголовки_для_печати</vt:lpstr>
      <vt:lpstr>'СМЕТА 12.02.2019 '!Заголовки_для_печати</vt:lpstr>
      <vt:lpstr>'СМЕТА 19.06.2019 '!Заголовки_для_печати</vt:lpstr>
      <vt:lpstr>'СМЕТА 27.05.2019'!Заголовки_для_печати</vt:lpstr>
      <vt:lpstr>'СМЕТА 28.12.2018 '!Заголовки_для_печати</vt:lpstr>
      <vt:lpstr>'уточ РОСПИСЬ 01.03.2019  '!Заголовки_для_печати</vt:lpstr>
      <vt:lpstr>'уточ РОСПИСЬ 02.04.2019   '!Заголовки_для_печати</vt:lpstr>
      <vt:lpstr>'уточ РОСПИСЬ 09.09.2019  '!Заголовки_для_печати</vt:lpstr>
      <vt:lpstr>'уточ РОСПИСЬ 12.02.2019  '!Заголовки_для_печати</vt:lpstr>
      <vt:lpstr>'уточ РОСПИСЬ 19.06.2019 '!Заголовки_для_печати</vt:lpstr>
      <vt:lpstr>'уточ РОСПИСЬ 27.05.2019'!Заголовки_для_печати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2020-03-02T07:44:58Z</dcterms:modified>
</cp:coreProperties>
</file>