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31.03.2021" sheetId="3" r:id="rId1"/>
  </sheets>
  <definedNames>
    <definedName name="_xlnm._FilterDatabase" localSheetId="0" hidden="1">'31.03.2021'!$A$6:$K$69</definedName>
    <definedName name="_xlnm.Print_Titles" localSheetId="0">'31.03.2021'!$4:$6</definedName>
  </definedNames>
  <calcPr calcId="145621"/>
</workbook>
</file>

<file path=xl/calcChain.xml><?xml version="1.0" encoding="utf-8"?>
<calcChain xmlns="http://schemas.openxmlformats.org/spreadsheetml/2006/main">
  <c r="H52" i="3" l="1"/>
  <c r="I30" i="3"/>
  <c r="I59" i="3"/>
  <c r="I10" i="3"/>
  <c r="I67" i="3"/>
  <c r="I66" i="3" s="1"/>
  <c r="I65" i="3" s="1"/>
  <c r="I64" i="3" s="1"/>
  <c r="I58" i="3" s="1"/>
  <c r="H65" i="3"/>
  <c r="H66" i="3"/>
  <c r="H67" i="3"/>
  <c r="I62" i="3"/>
  <c r="I61" i="3" s="1"/>
  <c r="I60" i="3" s="1"/>
  <c r="H62" i="3"/>
  <c r="H61" i="3" s="1"/>
  <c r="H60" i="3" s="1"/>
  <c r="H51" i="3"/>
  <c r="I55" i="3"/>
  <c r="I54" i="3" s="1"/>
  <c r="I50" i="3" s="1"/>
  <c r="H55" i="3"/>
  <c r="H54" i="3" s="1"/>
  <c r="I42" i="3"/>
  <c r="I48" i="3"/>
  <c r="H48" i="3"/>
  <c r="H32" i="3"/>
  <c r="I32" i="3"/>
  <c r="I28" i="3"/>
  <c r="I24" i="3"/>
  <c r="I26" i="3"/>
  <c r="H28" i="3"/>
  <c r="H24" i="3"/>
  <c r="H26" i="3"/>
  <c r="I11" i="3"/>
  <c r="H11" i="3"/>
  <c r="H10" i="3" s="1"/>
  <c r="H9" i="3" s="1"/>
  <c r="I35" i="3"/>
  <c r="I16" i="3"/>
  <c r="H35" i="3"/>
  <c r="H31" i="3" s="1"/>
  <c r="H16" i="3"/>
  <c r="H58" i="3"/>
  <c r="H42" i="3"/>
  <c r="H41" i="3" s="1"/>
  <c r="H40" i="3" s="1"/>
  <c r="H8" i="3" l="1"/>
  <c r="I31" i="3"/>
  <c r="I41" i="3"/>
  <c r="I40" i="3" s="1"/>
  <c r="I8" i="3" s="1"/>
  <c r="I7" i="3" s="1"/>
  <c r="H23" i="3"/>
  <c r="H50" i="3"/>
  <c r="H7" i="3" s="1"/>
  <c r="I23" i="3"/>
  <c r="I9" i="3" s="1"/>
</calcChain>
</file>

<file path=xl/sharedStrings.xml><?xml version="1.0" encoding="utf-8"?>
<sst xmlns="http://schemas.openxmlformats.org/spreadsheetml/2006/main" count="460" uniqueCount="93">
  <si>
    <t/>
  </si>
  <si>
    <t>Министерство национальной политики Удмуртской Республики</t>
  </si>
  <si>
    <t>Единица измерения: тыс. руб.</t>
  </si>
  <si>
    <t>Наименование показателя</t>
  </si>
  <si>
    <t>Код по бюджетной классификации</t>
  </si>
  <si>
    <t>главного распорядителя</t>
  </si>
  <si>
    <t>раздела, подраздела</t>
  </si>
  <si>
    <t>целевой статьи</t>
  </si>
  <si>
    <t>вида расходов</t>
  </si>
  <si>
    <t>дополнительной классификации</t>
  </si>
  <si>
    <t>региональной классификации</t>
  </si>
  <si>
    <t>852</t>
  </si>
  <si>
    <t>0113</t>
  </si>
  <si>
    <t>Государственная программа Удмуртской Республики «Этносоциальное развитие и гармонизация межэтнических отношений»</t>
  </si>
  <si>
    <t>1000000000</t>
  </si>
  <si>
    <t>Подпрограмма «Гармонизация межэтнических отношений, профилактика экстремизма и терроризма в Удмуртской Республике»</t>
  </si>
  <si>
    <t>1010000000</t>
  </si>
  <si>
    <t>Мероприятия в сфере гармонизации межэтнических отношений и профилактики экстремистских проявлений</t>
  </si>
  <si>
    <t>1010200000</t>
  </si>
  <si>
    <t>На проведение государственных, республиканских и национальных праздников</t>
  </si>
  <si>
    <t>1010200450</t>
  </si>
  <si>
    <t>Иные межбюджетные трансферты</t>
  </si>
  <si>
    <t>540</t>
  </si>
  <si>
    <t>Обеспечение межнационального мира и согласия, гармонизации межнациональных (межэтнических) отношений</t>
  </si>
  <si>
    <t>1010205330</t>
  </si>
  <si>
    <t>Прочая закупка товаров, работ и услуг</t>
  </si>
  <si>
    <t>244</t>
  </si>
  <si>
    <t>Реализация мероприятий по укреплению единства российской нации и этнокультурному развитию народов России</t>
  </si>
  <si>
    <t>10102R5160</t>
  </si>
  <si>
    <t>Субсидии бюджетным учреждениям на иные цели</t>
  </si>
  <si>
    <t>612</t>
  </si>
  <si>
    <t>Субсидии (гранты в форме субсидий), подлежащие казначейскому сопровождению</t>
  </si>
  <si>
    <t>632</t>
  </si>
  <si>
    <t>Реализация государственной политики в сфере межнациональных отношений</t>
  </si>
  <si>
    <t>1010400000</t>
  </si>
  <si>
    <t>Реализация проектов национально-культурной направленности</t>
  </si>
  <si>
    <t>1010408230</t>
  </si>
  <si>
    <t>Проведение отдельных мероприятий национально-культурной направленности</t>
  </si>
  <si>
    <t>1010408240</t>
  </si>
  <si>
    <t>Участие в межрегиональных мероприятиях национально-культурной направленности</t>
  </si>
  <si>
    <t>1010408250</t>
  </si>
  <si>
    <t>Подпрограмма «Сохранение и развитие языков народов Удмуртии»</t>
  </si>
  <si>
    <t>1020000000</t>
  </si>
  <si>
    <t>Мероприятия по обеспечению оптимальных условий для сохранения и развития языков народов Удмуртии, использованию удмуртского языка как государственного языка Удмуртской Республики</t>
  </si>
  <si>
    <t>1020200000</t>
  </si>
  <si>
    <t>Сохранение и развитие языков народов Удмуртской Республики</t>
  </si>
  <si>
    <t>1020204910</t>
  </si>
  <si>
    <t>10202R5160</t>
  </si>
  <si>
    <t>Подпрограмма «Создание условий для реализации государственной программы»</t>
  </si>
  <si>
    <t>1030000000</t>
  </si>
  <si>
    <t>Реализация установленных функций (полномочий) государственного органа</t>
  </si>
  <si>
    <t>1030100000</t>
  </si>
  <si>
    <t>Центральный аппарат</t>
  </si>
  <si>
    <t>1030100030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</si>
  <si>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</si>
  <si>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</si>
  <si>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</si>
  <si>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</si>
  <si>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</si>
  <si>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</si>
  <si>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иных платежей</t>
  </si>
  <si>
    <t>853</t>
  </si>
  <si>
    <t>Услуги по размещению и поддержке ресурсов в информационно-телекоммуникационной сети «Интернет»</t>
  </si>
  <si>
    <t>1030198710</t>
  </si>
  <si>
    <t>Непрограммные направления деятельности</t>
  </si>
  <si>
    <t>9900000000</t>
  </si>
  <si>
    <t>Резервные фонды</t>
  </si>
  <si>
    <t>9900400000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</si>
  <si>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</si>
  <si>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9900409650</t>
  </si>
  <si>
    <t>Культура, кинематография</t>
  </si>
  <si>
    <t>0800</t>
  </si>
  <si>
    <t>Культура</t>
  </si>
  <si>
    <t>0801</t>
  </si>
  <si>
    <t>Субсидии бюджетному учреждению Удмуртской Республики «Дом Дружбы народов» на выполнение государственных работ</t>
  </si>
  <si>
    <t>1010300000</t>
  </si>
  <si>
    <t>1010306770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</si>
  <si>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</si>
  <si>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</si>
  <si>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Другие вопросы в области культуры, кинематографии</t>
  </si>
  <si>
    <t>0804</t>
  </si>
  <si>
    <t>Уплата налога на имущество организаций и земельного налога Министерством национальной политики Удмуртской Республики и подведомственным ему учреждением</t>
  </si>
  <si>
    <t>1030600000</t>
  </si>
  <si>
    <t>Уплата земельного налога</t>
  </si>
  <si>
    <t>1030600640</t>
  </si>
  <si>
    <t>21-55160-00000-00000</t>
  </si>
  <si>
    <t>Использовано за 1 квартал 2021г</t>
  </si>
  <si>
    <t xml:space="preserve">Уточненная бюджетная роспись на 31.03.2021г </t>
  </si>
  <si>
    <t xml:space="preserve"> Анализ использования бюджета Министерства национальной политики Удмуртской Республики                                           за 1 квартал 2021 года
</t>
  </si>
  <si>
    <t>Прочие обязательства государства</t>
  </si>
  <si>
    <t>Финансирование расходов на международные культурные, научные и информационные связи</t>
  </si>
  <si>
    <t>МБО12</t>
  </si>
  <si>
    <t>МО "Кезский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</si>
</sst>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&quot;р.&quot;_-;\-* #,##0.00&quot;р.&quot;_-;_-* &quot;-&quot;??&quot;р.&quot;_-;_-@_-"/>
  </numFmts>
  <fonts count="12" x14ac:knownFonts="1">
    <font>
      <sz val="10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b/>
      <i/>
      <sz val="12"/>
      <color rgb="FF000000"/>
      <name val="Times New Roman"/>
    </font>
    <font>
      <b/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top" wrapText="1"/>
    </xf>
  </cellStyleXfs>
  <cellXfs count="51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5" fontId="0" fillId="0" borderId="0" xfId="0" applyNumberFormat="1" applyFont="1" applyFill="1" applyAlignment="1">
      <alignment vertical="top" wrapText="1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5" fillId="0" borderId="0" xfId="0" applyFont="1" applyFill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horizontal="right" wrapText="1"/>
    </xf>
    <xf numFmtId="164" fontId="2" fillId="0" borderId="3" xfId="0" applyNumberFormat="1" applyFont="1" applyFill="1" applyBorder="1" applyAlignment="1">
      <alignment horizontal="right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11" fillId="0" borderId="0" xfId="0" applyNumberFormat="1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64" fontId="5" fillId="0" borderId="3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workbookViewId="0">
      <selection activeCell="A9" sqref="A9"/>
    </sheetView>
  </sheetViews>
  <sheetFormatPr defaultRowHeight="12.75" x14ac:dyDescent="0.2"/>
  <cols>
    <col min="1" max="1" width="48.83203125" customWidth="1"/>
    <col min="2" max="2" width="6.33203125" customWidth="1"/>
    <col min="3" max="3" width="8.33203125" customWidth="1"/>
    <col min="4" max="4" width="17" customWidth="1"/>
    <col min="5" max="5" width="7.6640625" customWidth="1"/>
    <col min="6" max="6" width="13.6640625" customWidth="1"/>
    <col min="7" max="7" width="11" customWidth="1"/>
    <col min="8" max="8" width="17" customWidth="1"/>
    <col min="9" max="9" width="18" customWidth="1"/>
  </cols>
  <sheetData>
    <row r="1" spans="1:11" s="12" customFormat="1" ht="11.25" customHeight="1" x14ac:dyDescent="0.2">
      <c r="A1" s="13" t="s">
        <v>0</v>
      </c>
      <c r="B1" s="13" t="s">
        <v>0</v>
      </c>
      <c r="C1" s="13" t="s">
        <v>0</v>
      </c>
      <c r="D1" s="13" t="s">
        <v>0</v>
      </c>
      <c r="E1" s="13" t="s">
        <v>0</v>
      </c>
      <c r="F1" s="13"/>
      <c r="G1" s="13"/>
      <c r="H1" s="13"/>
    </row>
    <row r="2" spans="1:11" s="12" customFormat="1" ht="42" customHeight="1" x14ac:dyDescent="0.2">
      <c r="A2" s="42" t="s">
        <v>88</v>
      </c>
      <c r="B2" s="42"/>
      <c r="C2" s="42"/>
      <c r="D2" s="42"/>
      <c r="E2" s="42"/>
      <c r="F2" s="42"/>
      <c r="G2" s="42"/>
      <c r="H2" s="42"/>
      <c r="I2" s="42"/>
    </row>
    <row r="3" spans="1:11" ht="13.9" customHeight="1" x14ac:dyDescent="0.2">
      <c r="A3" s="28" t="s">
        <v>2</v>
      </c>
      <c r="B3" s="28"/>
      <c r="C3" s="14" t="s">
        <v>0</v>
      </c>
      <c r="D3" s="14" t="s">
        <v>0</v>
      </c>
      <c r="E3" s="14" t="s">
        <v>0</v>
      </c>
      <c r="F3" s="14" t="s">
        <v>0</v>
      </c>
      <c r="G3" s="14" t="s">
        <v>0</v>
      </c>
      <c r="H3" s="14" t="s">
        <v>0</v>
      </c>
    </row>
    <row r="4" spans="1:11" ht="13.9" customHeight="1" x14ac:dyDescent="0.2">
      <c r="A4" s="23" t="s">
        <v>3</v>
      </c>
      <c r="B4" s="24" t="s">
        <v>4</v>
      </c>
      <c r="C4" s="25"/>
      <c r="D4" s="25"/>
      <c r="E4" s="25"/>
      <c r="F4" s="25"/>
      <c r="G4" s="25"/>
      <c r="H4" s="40" t="s">
        <v>87</v>
      </c>
      <c r="I4" s="40" t="s">
        <v>86</v>
      </c>
    </row>
    <row r="5" spans="1:11" ht="19.350000000000001" customHeight="1" x14ac:dyDescent="0.2">
      <c r="A5" s="23" t="s">
        <v>0</v>
      </c>
      <c r="B5" s="26" t="s">
        <v>5</v>
      </c>
      <c r="C5" s="26" t="s">
        <v>6</v>
      </c>
      <c r="D5" s="26" t="s">
        <v>7</v>
      </c>
      <c r="E5" s="26" t="s">
        <v>8</v>
      </c>
      <c r="F5" s="27" t="s">
        <v>9</v>
      </c>
      <c r="G5" s="29" t="s">
        <v>10</v>
      </c>
      <c r="H5" s="41"/>
      <c r="I5" s="41"/>
    </row>
    <row r="6" spans="1:11" ht="72.599999999999994" customHeight="1" x14ac:dyDescent="0.2">
      <c r="A6" s="23" t="s">
        <v>0</v>
      </c>
      <c r="B6" s="26" t="s">
        <v>0</v>
      </c>
      <c r="C6" s="26" t="s">
        <v>0</v>
      </c>
      <c r="D6" s="26" t="s">
        <v>0</v>
      </c>
      <c r="E6" s="26" t="s">
        <v>0</v>
      </c>
      <c r="F6" s="27" t="s">
        <v>0</v>
      </c>
      <c r="G6" s="29" t="s">
        <v>0</v>
      </c>
      <c r="H6" s="41"/>
      <c r="I6" s="41"/>
    </row>
    <row r="7" spans="1:11" ht="32.25" customHeight="1" x14ac:dyDescent="0.25">
      <c r="A7" s="1" t="s">
        <v>1</v>
      </c>
      <c r="B7" s="15" t="s">
        <v>11</v>
      </c>
      <c r="C7" s="15" t="s">
        <v>0</v>
      </c>
      <c r="D7" s="15" t="s">
        <v>0</v>
      </c>
      <c r="E7" s="16" t="s">
        <v>0</v>
      </c>
      <c r="F7" s="17" t="s">
        <v>0</v>
      </c>
      <c r="G7" s="30" t="s">
        <v>0</v>
      </c>
      <c r="H7" s="38">
        <f>H8+H50+H58</f>
        <v>34754.5</v>
      </c>
      <c r="I7" s="38">
        <f>I8+I50+I58</f>
        <v>13521.669999999998</v>
      </c>
    </row>
    <row r="8" spans="1:11" ht="80.099999999999994" customHeight="1" x14ac:dyDescent="0.25">
      <c r="A8" s="1" t="s">
        <v>13</v>
      </c>
      <c r="B8" s="2" t="s">
        <v>11</v>
      </c>
      <c r="C8" s="2" t="s">
        <v>12</v>
      </c>
      <c r="D8" s="2" t="s">
        <v>14</v>
      </c>
      <c r="E8" s="3" t="s">
        <v>0</v>
      </c>
      <c r="F8" s="19" t="s">
        <v>0</v>
      </c>
      <c r="G8" s="32" t="s">
        <v>0</v>
      </c>
      <c r="H8" s="38">
        <f>H9+H30+H40</f>
        <v>15314.400000000001</v>
      </c>
      <c r="I8" s="38">
        <f>I9+I30+I40</f>
        <v>7040.37</v>
      </c>
    </row>
    <row r="9" spans="1:11" ht="64.5" customHeight="1" x14ac:dyDescent="0.25">
      <c r="A9" s="1" t="s">
        <v>15</v>
      </c>
      <c r="B9" s="2" t="s">
        <v>11</v>
      </c>
      <c r="C9" s="2" t="s">
        <v>12</v>
      </c>
      <c r="D9" s="2" t="s">
        <v>16</v>
      </c>
      <c r="E9" s="7" t="s">
        <v>0</v>
      </c>
      <c r="F9" s="19" t="s">
        <v>0</v>
      </c>
      <c r="G9" s="33" t="s">
        <v>0</v>
      </c>
      <c r="H9" s="38">
        <f>H10+H23</f>
        <v>5640.3</v>
      </c>
      <c r="I9" s="38">
        <f>I10+I23</f>
        <v>3927.5</v>
      </c>
    </row>
    <row r="10" spans="1:11" ht="64.5" customHeight="1" x14ac:dyDescent="0.25">
      <c r="A10" s="1" t="s">
        <v>17</v>
      </c>
      <c r="B10" s="2" t="s">
        <v>11</v>
      </c>
      <c r="C10" s="2" t="s">
        <v>12</v>
      </c>
      <c r="D10" s="2" t="s">
        <v>18</v>
      </c>
      <c r="E10" s="8" t="s">
        <v>0</v>
      </c>
      <c r="F10" s="20" t="s">
        <v>0</v>
      </c>
      <c r="G10" s="34" t="s">
        <v>0</v>
      </c>
      <c r="H10" s="38">
        <f>H11+H14+H16</f>
        <v>5408.1</v>
      </c>
      <c r="I10" s="38">
        <f>I11+I14+I16</f>
        <v>3712.1</v>
      </c>
      <c r="K10">
        <v>5408.1</v>
      </c>
    </row>
    <row r="11" spans="1:11" ht="48.95" customHeight="1" x14ac:dyDescent="0.25">
      <c r="A11" s="9" t="s">
        <v>19</v>
      </c>
      <c r="B11" s="10" t="s">
        <v>11</v>
      </c>
      <c r="C11" s="10" t="s">
        <v>12</v>
      </c>
      <c r="D11" s="10" t="s">
        <v>20</v>
      </c>
      <c r="E11" s="11" t="s">
        <v>0</v>
      </c>
      <c r="F11" s="21" t="s">
        <v>0</v>
      </c>
      <c r="G11" s="35" t="s">
        <v>0</v>
      </c>
      <c r="H11" s="39">
        <f>H12+H13</f>
        <v>450</v>
      </c>
      <c r="I11" s="39">
        <f>I12+I13</f>
        <v>350</v>
      </c>
    </row>
    <row r="12" spans="1:11" ht="21.75" customHeight="1" x14ac:dyDescent="0.25">
      <c r="A12" s="49" t="s">
        <v>21</v>
      </c>
      <c r="B12" s="10" t="s">
        <v>11</v>
      </c>
      <c r="C12" s="10" t="s">
        <v>12</v>
      </c>
      <c r="D12" s="10" t="s">
        <v>20</v>
      </c>
      <c r="E12" s="10" t="s">
        <v>22</v>
      </c>
      <c r="F12" s="22" t="s">
        <v>0</v>
      </c>
      <c r="G12" s="36" t="s">
        <v>0</v>
      </c>
      <c r="H12" s="39">
        <v>100</v>
      </c>
      <c r="I12" s="39">
        <v>0</v>
      </c>
    </row>
    <row r="13" spans="1:11" ht="24.75" customHeight="1" x14ac:dyDescent="0.25">
      <c r="A13" s="49" t="s">
        <v>92</v>
      </c>
      <c r="B13" s="10" t="s">
        <v>11</v>
      </c>
      <c r="C13" s="10" t="s">
        <v>12</v>
      </c>
      <c r="D13" s="10" t="s">
        <v>20</v>
      </c>
      <c r="E13" s="10" t="s">
        <v>22</v>
      </c>
      <c r="F13" s="22" t="s">
        <v>0</v>
      </c>
      <c r="G13" s="48" t="s">
        <v>91</v>
      </c>
      <c r="H13" s="39">
        <v>350</v>
      </c>
      <c r="I13" s="39">
        <v>350</v>
      </c>
    </row>
    <row r="14" spans="1:11" ht="64.5" customHeight="1" x14ac:dyDescent="0.25">
      <c r="A14" s="9" t="s">
        <v>23</v>
      </c>
      <c r="B14" s="10" t="s">
        <v>11</v>
      </c>
      <c r="C14" s="10" t="s">
        <v>12</v>
      </c>
      <c r="D14" s="10" t="s">
        <v>24</v>
      </c>
      <c r="E14" s="11" t="s">
        <v>0</v>
      </c>
      <c r="F14" s="21" t="s">
        <v>0</v>
      </c>
      <c r="G14" s="35" t="s">
        <v>0</v>
      </c>
      <c r="H14" s="39">
        <v>0</v>
      </c>
      <c r="I14" s="37"/>
    </row>
    <row r="15" spans="1:11" ht="15" customHeight="1" x14ac:dyDescent="0.25">
      <c r="A15" s="9" t="s">
        <v>25</v>
      </c>
      <c r="B15" s="10" t="s">
        <v>11</v>
      </c>
      <c r="C15" s="10" t="s">
        <v>12</v>
      </c>
      <c r="D15" s="10" t="s">
        <v>24</v>
      </c>
      <c r="E15" s="10" t="s">
        <v>26</v>
      </c>
      <c r="F15" s="22" t="s">
        <v>0</v>
      </c>
      <c r="G15" s="36" t="s">
        <v>0</v>
      </c>
      <c r="H15" s="39">
        <v>0</v>
      </c>
      <c r="I15" s="37"/>
    </row>
    <row r="16" spans="1:11" ht="64.5" customHeight="1" x14ac:dyDescent="0.25">
      <c r="A16" s="9" t="s">
        <v>27</v>
      </c>
      <c r="B16" s="10" t="s">
        <v>11</v>
      </c>
      <c r="C16" s="10" t="s">
        <v>12</v>
      </c>
      <c r="D16" s="10" t="s">
        <v>28</v>
      </c>
      <c r="E16" s="11" t="s">
        <v>0</v>
      </c>
      <c r="F16" s="21" t="s">
        <v>0</v>
      </c>
      <c r="G16" s="35" t="s">
        <v>0</v>
      </c>
      <c r="H16" s="39">
        <f>H17+H18+H19+H20+H21+H22</f>
        <v>4958.1000000000004</v>
      </c>
      <c r="I16" s="39">
        <f>I17+I18+I19+I20+I21+I22</f>
        <v>3362.1</v>
      </c>
    </row>
    <row r="17" spans="1:9" ht="15" customHeight="1" x14ac:dyDescent="0.25">
      <c r="A17" s="9" t="s">
        <v>25</v>
      </c>
      <c r="B17" s="10" t="s">
        <v>11</v>
      </c>
      <c r="C17" s="10" t="s">
        <v>12</v>
      </c>
      <c r="D17" s="10" t="s">
        <v>28</v>
      </c>
      <c r="E17" s="10" t="s">
        <v>26</v>
      </c>
      <c r="F17" s="22" t="s">
        <v>0</v>
      </c>
      <c r="G17" s="36" t="s">
        <v>0</v>
      </c>
      <c r="H17" s="39">
        <v>65.8</v>
      </c>
      <c r="I17" s="39">
        <v>0</v>
      </c>
    </row>
    <row r="18" spans="1:9" ht="36.75" customHeight="1" x14ac:dyDescent="0.25">
      <c r="A18" s="9" t="s">
        <v>25</v>
      </c>
      <c r="B18" s="10" t="s">
        <v>11</v>
      </c>
      <c r="C18" s="10" t="s">
        <v>12</v>
      </c>
      <c r="D18" s="10" t="s">
        <v>28</v>
      </c>
      <c r="E18" s="10" t="s">
        <v>26</v>
      </c>
      <c r="F18" s="22" t="s">
        <v>85</v>
      </c>
      <c r="G18" s="36" t="s">
        <v>0</v>
      </c>
      <c r="H18" s="39">
        <v>280.2</v>
      </c>
      <c r="I18" s="39">
        <v>0</v>
      </c>
    </row>
    <row r="19" spans="1:9" ht="32.25" customHeight="1" x14ac:dyDescent="0.25">
      <c r="A19" s="9" t="s">
        <v>29</v>
      </c>
      <c r="B19" s="10" t="s">
        <v>11</v>
      </c>
      <c r="C19" s="10" t="s">
        <v>12</v>
      </c>
      <c r="D19" s="10" t="s">
        <v>28</v>
      </c>
      <c r="E19" s="10" t="s">
        <v>30</v>
      </c>
      <c r="F19" s="22" t="s">
        <v>0</v>
      </c>
      <c r="G19" s="36" t="s">
        <v>0</v>
      </c>
      <c r="H19" s="39">
        <v>277.8</v>
      </c>
      <c r="I19" s="39">
        <v>49.8</v>
      </c>
    </row>
    <row r="20" spans="1:9" ht="32.25" customHeight="1" x14ac:dyDescent="0.25">
      <c r="A20" s="9" t="s">
        <v>29</v>
      </c>
      <c r="B20" s="10" t="s">
        <v>11</v>
      </c>
      <c r="C20" s="10" t="s">
        <v>12</v>
      </c>
      <c r="D20" s="10" t="s">
        <v>28</v>
      </c>
      <c r="E20" s="10" t="s">
        <v>30</v>
      </c>
      <c r="F20" s="22" t="s">
        <v>85</v>
      </c>
      <c r="G20" s="36" t="s">
        <v>0</v>
      </c>
      <c r="H20" s="39">
        <v>1184.3</v>
      </c>
      <c r="I20" s="39">
        <v>212.3</v>
      </c>
    </row>
    <row r="21" spans="1:9" ht="48.95" customHeight="1" x14ac:dyDescent="0.25">
      <c r="A21" s="9" t="s">
        <v>31</v>
      </c>
      <c r="B21" s="10" t="s">
        <v>11</v>
      </c>
      <c r="C21" s="10" t="s">
        <v>12</v>
      </c>
      <c r="D21" s="10" t="s">
        <v>28</v>
      </c>
      <c r="E21" s="10" t="s">
        <v>32</v>
      </c>
      <c r="F21" s="22" t="s">
        <v>0</v>
      </c>
      <c r="G21" s="36" t="s">
        <v>0</v>
      </c>
      <c r="H21" s="39">
        <v>598.5</v>
      </c>
      <c r="I21" s="39">
        <v>589.03</v>
      </c>
    </row>
    <row r="22" spans="1:9" ht="48.95" customHeight="1" x14ac:dyDescent="0.25">
      <c r="A22" s="9" t="s">
        <v>31</v>
      </c>
      <c r="B22" s="10" t="s">
        <v>11</v>
      </c>
      <c r="C22" s="10" t="s">
        <v>12</v>
      </c>
      <c r="D22" s="10" t="s">
        <v>28</v>
      </c>
      <c r="E22" s="10" t="s">
        <v>32</v>
      </c>
      <c r="F22" s="22" t="s">
        <v>85</v>
      </c>
      <c r="G22" s="36" t="s">
        <v>0</v>
      </c>
      <c r="H22" s="39">
        <v>2551.5</v>
      </c>
      <c r="I22" s="39">
        <v>2510.9699999999998</v>
      </c>
    </row>
    <row r="23" spans="1:9" ht="32.25" customHeight="1" x14ac:dyDescent="0.25">
      <c r="A23" s="1" t="s">
        <v>33</v>
      </c>
      <c r="B23" s="2" t="s">
        <v>11</v>
      </c>
      <c r="C23" s="2" t="s">
        <v>12</v>
      </c>
      <c r="D23" s="2" t="s">
        <v>34</v>
      </c>
      <c r="E23" s="8" t="s">
        <v>0</v>
      </c>
      <c r="F23" s="20" t="s">
        <v>0</v>
      </c>
      <c r="G23" s="34" t="s">
        <v>0</v>
      </c>
      <c r="H23" s="38">
        <f>H24+H26+H28</f>
        <v>232.2</v>
      </c>
      <c r="I23" s="38">
        <f>I24+I26+I28</f>
        <v>215.4</v>
      </c>
    </row>
    <row r="24" spans="1:9" ht="32.25" customHeight="1" x14ac:dyDescent="0.25">
      <c r="A24" s="9" t="s">
        <v>35</v>
      </c>
      <c r="B24" s="10" t="s">
        <v>11</v>
      </c>
      <c r="C24" s="10" t="s">
        <v>12</v>
      </c>
      <c r="D24" s="10" t="s">
        <v>36</v>
      </c>
      <c r="E24" s="11" t="s">
        <v>0</v>
      </c>
      <c r="F24" s="21" t="s">
        <v>0</v>
      </c>
      <c r="G24" s="35" t="s">
        <v>0</v>
      </c>
      <c r="H24" s="39">
        <f>H25</f>
        <v>0</v>
      </c>
      <c r="I24" s="39">
        <f>I25</f>
        <v>0</v>
      </c>
    </row>
    <row r="25" spans="1:9" ht="48.95" customHeight="1" x14ac:dyDescent="0.25">
      <c r="A25" s="9" t="s">
        <v>31</v>
      </c>
      <c r="B25" s="10" t="s">
        <v>11</v>
      </c>
      <c r="C25" s="10" t="s">
        <v>12</v>
      </c>
      <c r="D25" s="10" t="s">
        <v>36</v>
      </c>
      <c r="E25" s="10" t="s">
        <v>32</v>
      </c>
      <c r="F25" s="22" t="s">
        <v>0</v>
      </c>
      <c r="G25" s="36" t="s">
        <v>0</v>
      </c>
      <c r="H25" s="39">
        <v>0</v>
      </c>
      <c r="I25" s="39">
        <v>0</v>
      </c>
    </row>
    <row r="26" spans="1:9" ht="32.25" customHeight="1" x14ac:dyDescent="0.25">
      <c r="A26" s="9" t="s">
        <v>37</v>
      </c>
      <c r="B26" s="10" t="s">
        <v>11</v>
      </c>
      <c r="C26" s="10" t="s">
        <v>12</v>
      </c>
      <c r="D26" s="10" t="s">
        <v>38</v>
      </c>
      <c r="E26" s="11" t="s">
        <v>0</v>
      </c>
      <c r="F26" s="21" t="s">
        <v>0</v>
      </c>
      <c r="G26" s="35" t="s">
        <v>0</v>
      </c>
      <c r="H26" s="39">
        <f>H27</f>
        <v>232.2</v>
      </c>
      <c r="I26" s="39">
        <f>I27</f>
        <v>215.4</v>
      </c>
    </row>
    <row r="27" spans="1:9" ht="48.95" customHeight="1" x14ac:dyDescent="0.25">
      <c r="A27" s="9" t="s">
        <v>31</v>
      </c>
      <c r="B27" s="10" t="s">
        <v>11</v>
      </c>
      <c r="C27" s="10" t="s">
        <v>12</v>
      </c>
      <c r="D27" s="10" t="s">
        <v>38</v>
      </c>
      <c r="E27" s="10" t="s">
        <v>32</v>
      </c>
      <c r="F27" s="22" t="s">
        <v>0</v>
      </c>
      <c r="G27" s="36" t="s">
        <v>0</v>
      </c>
      <c r="H27" s="39">
        <v>232.2</v>
      </c>
      <c r="I27" s="39">
        <v>215.4</v>
      </c>
    </row>
    <row r="28" spans="1:9" ht="48.95" customHeight="1" x14ac:dyDescent="0.25">
      <c r="A28" s="9" t="s">
        <v>39</v>
      </c>
      <c r="B28" s="10" t="s">
        <v>11</v>
      </c>
      <c r="C28" s="10" t="s">
        <v>12</v>
      </c>
      <c r="D28" s="10" t="s">
        <v>40</v>
      </c>
      <c r="E28" s="11" t="s">
        <v>0</v>
      </c>
      <c r="F28" s="21" t="s">
        <v>0</v>
      </c>
      <c r="G28" s="35" t="s">
        <v>0</v>
      </c>
      <c r="H28" s="39">
        <f>H29</f>
        <v>0</v>
      </c>
      <c r="I28" s="39">
        <f>I29</f>
        <v>0</v>
      </c>
    </row>
    <row r="29" spans="1:9" ht="48.95" customHeight="1" x14ac:dyDescent="0.25">
      <c r="A29" s="9" t="s">
        <v>31</v>
      </c>
      <c r="B29" s="10" t="s">
        <v>11</v>
      </c>
      <c r="C29" s="10" t="s">
        <v>12</v>
      </c>
      <c r="D29" s="10" t="s">
        <v>40</v>
      </c>
      <c r="E29" s="10" t="s">
        <v>32</v>
      </c>
      <c r="F29" s="22" t="s">
        <v>0</v>
      </c>
      <c r="G29" s="36" t="s">
        <v>0</v>
      </c>
      <c r="H29" s="39">
        <v>0</v>
      </c>
      <c r="I29" s="39">
        <v>0</v>
      </c>
    </row>
    <row r="30" spans="1:9" ht="32.25" customHeight="1" x14ac:dyDescent="0.25">
      <c r="A30" s="1" t="s">
        <v>41</v>
      </c>
      <c r="B30" s="2" t="s">
        <v>11</v>
      </c>
      <c r="C30" s="2" t="s">
        <v>12</v>
      </c>
      <c r="D30" s="2" t="s">
        <v>42</v>
      </c>
      <c r="E30" s="7" t="s">
        <v>0</v>
      </c>
      <c r="F30" s="19" t="s">
        <v>0</v>
      </c>
      <c r="G30" s="33" t="s">
        <v>0</v>
      </c>
      <c r="H30" s="38">
        <v>2209</v>
      </c>
      <c r="I30" s="50">
        <f>I31</f>
        <v>767.97000000000014</v>
      </c>
    </row>
    <row r="31" spans="1:9" ht="96.6" customHeight="1" x14ac:dyDescent="0.25">
      <c r="A31" s="1" t="s">
        <v>43</v>
      </c>
      <c r="B31" s="2" t="s">
        <v>11</v>
      </c>
      <c r="C31" s="2" t="s">
        <v>12</v>
      </c>
      <c r="D31" s="2" t="s">
        <v>44</v>
      </c>
      <c r="E31" s="8" t="s">
        <v>0</v>
      </c>
      <c r="F31" s="20" t="s">
        <v>0</v>
      </c>
      <c r="G31" s="34" t="s">
        <v>0</v>
      </c>
      <c r="H31" s="38">
        <f>H32+H35</f>
        <v>2209</v>
      </c>
      <c r="I31" s="38">
        <f>I32+I35</f>
        <v>767.97000000000014</v>
      </c>
    </row>
    <row r="32" spans="1:9" ht="32.25" customHeight="1" x14ac:dyDescent="0.25">
      <c r="A32" s="9" t="s">
        <v>45</v>
      </c>
      <c r="B32" s="10" t="s">
        <v>11</v>
      </c>
      <c r="C32" s="10" t="s">
        <v>12</v>
      </c>
      <c r="D32" s="10" t="s">
        <v>46</v>
      </c>
      <c r="E32" s="11" t="s">
        <v>0</v>
      </c>
      <c r="F32" s="21" t="s">
        <v>0</v>
      </c>
      <c r="G32" s="35" t="s">
        <v>0</v>
      </c>
      <c r="H32" s="39">
        <f>H33+H34</f>
        <v>69</v>
      </c>
      <c r="I32" s="39">
        <f>I33</f>
        <v>29.6</v>
      </c>
    </row>
    <row r="33" spans="1:9" ht="15" customHeight="1" x14ac:dyDescent="0.25">
      <c r="A33" s="9" t="s">
        <v>25</v>
      </c>
      <c r="B33" s="10" t="s">
        <v>11</v>
      </c>
      <c r="C33" s="10" t="s">
        <v>12</v>
      </c>
      <c r="D33" s="10" t="s">
        <v>46</v>
      </c>
      <c r="E33" s="10" t="s">
        <v>26</v>
      </c>
      <c r="F33" s="22" t="s">
        <v>0</v>
      </c>
      <c r="G33" s="36" t="s">
        <v>0</v>
      </c>
      <c r="H33" s="39">
        <v>69</v>
      </c>
      <c r="I33" s="39">
        <v>29.6</v>
      </c>
    </row>
    <row r="34" spans="1:9" ht="48.95" customHeight="1" x14ac:dyDescent="0.25">
      <c r="A34" s="9" t="s">
        <v>31</v>
      </c>
      <c r="B34" s="10" t="s">
        <v>11</v>
      </c>
      <c r="C34" s="10" t="s">
        <v>12</v>
      </c>
      <c r="D34" s="10" t="s">
        <v>46</v>
      </c>
      <c r="E34" s="10" t="s">
        <v>32</v>
      </c>
      <c r="F34" s="22" t="s">
        <v>0</v>
      </c>
      <c r="G34" s="36" t="s">
        <v>0</v>
      </c>
      <c r="H34" s="39">
        <v>0</v>
      </c>
      <c r="I34" s="39">
        <v>0</v>
      </c>
    </row>
    <row r="35" spans="1:9" ht="64.5" customHeight="1" x14ac:dyDescent="0.25">
      <c r="A35" s="9" t="s">
        <v>27</v>
      </c>
      <c r="B35" s="10" t="s">
        <v>11</v>
      </c>
      <c r="C35" s="10" t="s">
        <v>12</v>
      </c>
      <c r="D35" s="10" t="s">
        <v>47</v>
      </c>
      <c r="E35" s="11" t="s">
        <v>0</v>
      </c>
      <c r="F35" s="21" t="s">
        <v>0</v>
      </c>
      <c r="G35" s="35" t="s">
        <v>0</v>
      </c>
      <c r="H35" s="39">
        <f>H36+H37+H38+H39</f>
        <v>2140</v>
      </c>
      <c r="I35" s="39">
        <f>I36+I37+I38+I39</f>
        <v>738.37000000000012</v>
      </c>
    </row>
    <row r="36" spans="1:9" ht="21" customHeight="1" x14ac:dyDescent="0.25">
      <c r="A36" s="9" t="s">
        <v>25</v>
      </c>
      <c r="B36" s="10" t="s">
        <v>11</v>
      </c>
      <c r="C36" s="10" t="s">
        <v>12</v>
      </c>
      <c r="D36" s="10" t="s">
        <v>47</v>
      </c>
      <c r="E36" s="10" t="s">
        <v>26</v>
      </c>
      <c r="F36" s="22" t="s">
        <v>0</v>
      </c>
      <c r="G36" s="36" t="s">
        <v>0</v>
      </c>
      <c r="H36" s="39">
        <v>30.4</v>
      </c>
      <c r="I36" s="39">
        <v>0</v>
      </c>
    </row>
    <row r="37" spans="1:9" ht="33" customHeight="1" x14ac:dyDescent="0.25">
      <c r="A37" s="9" t="s">
        <v>25</v>
      </c>
      <c r="B37" s="10" t="s">
        <v>11</v>
      </c>
      <c r="C37" s="10" t="s">
        <v>12</v>
      </c>
      <c r="D37" s="10" t="s">
        <v>47</v>
      </c>
      <c r="E37" s="10" t="s">
        <v>26</v>
      </c>
      <c r="F37" s="22" t="s">
        <v>85</v>
      </c>
      <c r="G37" s="36" t="s">
        <v>0</v>
      </c>
      <c r="H37" s="39">
        <v>129.6</v>
      </c>
      <c r="I37" s="39">
        <v>0</v>
      </c>
    </row>
    <row r="38" spans="1:9" ht="48.95" customHeight="1" x14ac:dyDescent="0.25">
      <c r="A38" s="9" t="s">
        <v>31</v>
      </c>
      <c r="B38" s="10" t="s">
        <v>11</v>
      </c>
      <c r="C38" s="10" t="s">
        <v>12</v>
      </c>
      <c r="D38" s="10" t="s">
        <v>47</v>
      </c>
      <c r="E38" s="10" t="s">
        <v>32</v>
      </c>
      <c r="F38" s="22" t="s">
        <v>0</v>
      </c>
      <c r="G38" s="36" t="s">
        <v>0</v>
      </c>
      <c r="H38" s="39">
        <v>376.2</v>
      </c>
      <c r="I38" s="39">
        <v>140.30000000000001</v>
      </c>
    </row>
    <row r="39" spans="1:9" ht="48.95" customHeight="1" x14ac:dyDescent="0.25">
      <c r="A39" s="9" t="s">
        <v>31</v>
      </c>
      <c r="B39" s="10" t="s">
        <v>11</v>
      </c>
      <c r="C39" s="10" t="s">
        <v>12</v>
      </c>
      <c r="D39" s="10" t="s">
        <v>47</v>
      </c>
      <c r="E39" s="10" t="s">
        <v>32</v>
      </c>
      <c r="F39" s="22" t="s">
        <v>85</v>
      </c>
      <c r="G39" s="36" t="s">
        <v>0</v>
      </c>
      <c r="H39" s="39">
        <v>1603.8</v>
      </c>
      <c r="I39" s="39">
        <v>598.07000000000005</v>
      </c>
    </row>
    <row r="40" spans="1:9" ht="48.95" customHeight="1" x14ac:dyDescent="0.25">
      <c r="A40" s="1" t="s">
        <v>48</v>
      </c>
      <c r="B40" s="2" t="s">
        <v>11</v>
      </c>
      <c r="C40" s="2" t="s">
        <v>12</v>
      </c>
      <c r="D40" s="2" t="s">
        <v>49</v>
      </c>
      <c r="E40" s="7" t="s">
        <v>0</v>
      </c>
      <c r="F40" s="19" t="s">
        <v>0</v>
      </c>
      <c r="G40" s="33" t="s">
        <v>0</v>
      </c>
      <c r="H40" s="38">
        <f>H41</f>
        <v>7465.1</v>
      </c>
      <c r="I40" s="38">
        <f>I41</f>
        <v>2344.8999999999996</v>
      </c>
    </row>
    <row r="41" spans="1:9" ht="32.25" customHeight="1" x14ac:dyDescent="0.25">
      <c r="A41" s="1" t="s">
        <v>50</v>
      </c>
      <c r="B41" s="2" t="s">
        <v>11</v>
      </c>
      <c r="C41" s="2" t="s">
        <v>12</v>
      </c>
      <c r="D41" s="2" t="s">
        <v>51</v>
      </c>
      <c r="E41" s="8" t="s">
        <v>0</v>
      </c>
      <c r="F41" s="20" t="s">
        <v>0</v>
      </c>
      <c r="G41" s="34" t="s">
        <v>0</v>
      </c>
      <c r="H41" s="38">
        <f>H42+H48</f>
        <v>7465.1</v>
      </c>
      <c r="I41" s="38">
        <f>I42+I48</f>
        <v>2344.8999999999996</v>
      </c>
    </row>
    <row r="42" spans="1:9" ht="15" customHeight="1" x14ac:dyDescent="0.25">
      <c r="A42" s="9" t="s">
        <v>52</v>
      </c>
      <c r="B42" s="10" t="s">
        <v>11</v>
      </c>
      <c r="C42" s="10" t="s">
        <v>12</v>
      </c>
      <c r="D42" s="10" t="s">
        <v>53</v>
      </c>
      <c r="E42" s="11" t="s">
        <v>0</v>
      </c>
      <c r="F42" s="21" t="s">
        <v>0</v>
      </c>
      <c r="G42" s="35" t="s">
        <v>0</v>
      </c>
      <c r="H42" s="39">
        <f>H43+H44+H45+H46+H47</f>
        <v>7461.5</v>
      </c>
      <c r="I42" s="39">
        <f>I43+I44+I45+I46+I47</f>
        <v>2344.2999999999997</v>
      </c>
    </row>
    <row r="43" spans="1:9" ht="32.25" customHeight="1" x14ac:dyDescent="0.25">
      <c r="A43" s="9" t="s">
        <v>54</v>
      </c>
      <c r="B43" s="10" t="s">
        <v>11</v>
      </c>
      <c r="C43" s="10" t="s">
        <v>12</v>
      </c>
      <c r="D43" s="10" t="s">
        <v>53</v>
      </c>
      <c r="E43" s="10" t="s">
        <v>55</v>
      </c>
      <c r="F43" s="22" t="s">
        <v>0</v>
      </c>
      <c r="G43" s="36" t="s">
        <v>0</v>
      </c>
      <c r="H43" s="39">
        <v>5645.1</v>
      </c>
      <c r="I43" s="39">
        <v>1800</v>
      </c>
    </row>
    <row r="44" spans="1:9" ht="64.5" customHeight="1" x14ac:dyDescent="0.25">
      <c r="A44" s="9" t="s">
        <v>56</v>
      </c>
      <c r="B44" s="10" t="s">
        <v>11</v>
      </c>
      <c r="C44" s="10" t="s">
        <v>12</v>
      </c>
      <c r="D44" s="10" t="s">
        <v>53</v>
      </c>
      <c r="E44" s="10" t="s">
        <v>57</v>
      </c>
      <c r="F44" s="22" t="s">
        <v>0</v>
      </c>
      <c r="G44" s="36" t="s">
        <v>0</v>
      </c>
      <c r="H44" s="39">
        <v>40.200000000000003</v>
      </c>
      <c r="I44" s="39">
        <v>0.2</v>
      </c>
    </row>
    <row r="45" spans="1:9" ht="80.099999999999994" customHeight="1" x14ac:dyDescent="0.25">
      <c r="A45" s="9" t="s">
        <v>58</v>
      </c>
      <c r="B45" s="10" t="s">
        <v>11</v>
      </c>
      <c r="C45" s="10" t="s">
        <v>12</v>
      </c>
      <c r="D45" s="10" t="s">
        <v>53</v>
      </c>
      <c r="E45" s="10" t="s">
        <v>59</v>
      </c>
      <c r="F45" s="22" t="s">
        <v>0</v>
      </c>
      <c r="G45" s="36" t="s">
        <v>0</v>
      </c>
      <c r="H45" s="39">
        <v>1704.8</v>
      </c>
      <c r="I45" s="39">
        <v>531</v>
      </c>
    </row>
    <row r="46" spans="1:9" ht="15" customHeight="1" x14ac:dyDescent="0.25">
      <c r="A46" s="9" t="s">
        <v>25</v>
      </c>
      <c r="B46" s="10" t="s">
        <v>11</v>
      </c>
      <c r="C46" s="10" t="s">
        <v>12</v>
      </c>
      <c r="D46" s="10" t="s">
        <v>53</v>
      </c>
      <c r="E46" s="10" t="s">
        <v>26</v>
      </c>
      <c r="F46" s="22" t="s">
        <v>0</v>
      </c>
      <c r="G46" s="36" t="s">
        <v>0</v>
      </c>
      <c r="H46" s="39">
        <v>69.400000000000006</v>
      </c>
      <c r="I46" s="39">
        <v>13.1</v>
      </c>
    </row>
    <row r="47" spans="1:9" ht="15" customHeight="1" x14ac:dyDescent="0.25">
      <c r="A47" s="9" t="s">
        <v>60</v>
      </c>
      <c r="B47" s="10" t="s">
        <v>11</v>
      </c>
      <c r="C47" s="10" t="s">
        <v>12</v>
      </c>
      <c r="D47" s="10" t="s">
        <v>53</v>
      </c>
      <c r="E47" s="10" t="s">
        <v>61</v>
      </c>
      <c r="F47" s="22" t="s">
        <v>0</v>
      </c>
      <c r="G47" s="36" t="s">
        <v>0</v>
      </c>
      <c r="H47" s="39">
        <v>2</v>
      </c>
      <c r="I47" s="39">
        <v>0</v>
      </c>
    </row>
    <row r="48" spans="1:9" ht="48.95" customHeight="1" x14ac:dyDescent="0.25">
      <c r="A48" s="9" t="s">
        <v>62</v>
      </c>
      <c r="B48" s="10" t="s">
        <v>11</v>
      </c>
      <c r="C48" s="10" t="s">
        <v>12</v>
      </c>
      <c r="D48" s="10" t="s">
        <v>63</v>
      </c>
      <c r="E48" s="11" t="s">
        <v>0</v>
      </c>
      <c r="F48" s="21" t="s">
        <v>0</v>
      </c>
      <c r="G48" s="35" t="s">
        <v>0</v>
      </c>
      <c r="H48" s="39">
        <f>H49</f>
        <v>3.6</v>
      </c>
      <c r="I48" s="39">
        <f>I49</f>
        <v>0.6</v>
      </c>
    </row>
    <row r="49" spans="1:9" ht="15" customHeight="1" x14ac:dyDescent="0.25">
      <c r="A49" s="9" t="s">
        <v>25</v>
      </c>
      <c r="B49" s="10" t="s">
        <v>11</v>
      </c>
      <c r="C49" s="10" t="s">
        <v>12</v>
      </c>
      <c r="D49" s="10" t="s">
        <v>63</v>
      </c>
      <c r="E49" s="10" t="s">
        <v>26</v>
      </c>
      <c r="F49" s="22" t="s">
        <v>0</v>
      </c>
      <c r="G49" s="36" t="s">
        <v>0</v>
      </c>
      <c r="H49" s="39">
        <v>3.6</v>
      </c>
      <c r="I49" s="39">
        <v>0.6</v>
      </c>
    </row>
    <row r="50" spans="1:9" ht="32.25" customHeight="1" x14ac:dyDescent="0.25">
      <c r="A50" s="1" t="s">
        <v>64</v>
      </c>
      <c r="B50" s="2" t="s">
        <v>11</v>
      </c>
      <c r="C50" s="2" t="s">
        <v>12</v>
      </c>
      <c r="D50" s="2" t="s">
        <v>65</v>
      </c>
      <c r="E50" s="3" t="s">
        <v>0</v>
      </c>
      <c r="F50" s="19" t="s">
        <v>0</v>
      </c>
      <c r="G50" s="32" t="s">
        <v>0</v>
      </c>
      <c r="H50" s="38">
        <f>H51+H54</f>
        <v>2512.8000000000002</v>
      </c>
      <c r="I50" s="38">
        <f>I51+I54</f>
        <v>198.2</v>
      </c>
    </row>
    <row r="51" spans="1:9" ht="32.25" customHeight="1" x14ac:dyDescent="0.25">
      <c r="A51" s="45" t="s">
        <v>89</v>
      </c>
      <c r="B51" s="2" t="s">
        <v>11</v>
      </c>
      <c r="C51" s="2" t="s">
        <v>12</v>
      </c>
      <c r="D51" s="2">
        <v>9900300000</v>
      </c>
      <c r="E51" s="3"/>
      <c r="F51" s="19"/>
      <c r="G51" s="32"/>
      <c r="H51" s="38">
        <f>H52</f>
        <v>2275.5</v>
      </c>
      <c r="I51" s="38">
        <v>0</v>
      </c>
    </row>
    <row r="52" spans="1:9" ht="32.25" customHeight="1" x14ac:dyDescent="0.25">
      <c r="A52" s="46" t="s">
        <v>90</v>
      </c>
      <c r="B52" s="43" t="s">
        <v>11</v>
      </c>
      <c r="C52" s="43" t="s">
        <v>12</v>
      </c>
      <c r="D52" s="43">
        <v>9900300370</v>
      </c>
      <c r="E52" s="3"/>
      <c r="F52" s="19"/>
      <c r="G52" s="32"/>
      <c r="H52" s="47">
        <f>H53</f>
        <v>2275.5</v>
      </c>
      <c r="I52" s="39">
        <v>0</v>
      </c>
    </row>
    <row r="53" spans="1:9" ht="32.25" customHeight="1" x14ac:dyDescent="0.25">
      <c r="A53" s="9" t="s">
        <v>29</v>
      </c>
      <c r="B53" s="43" t="s">
        <v>11</v>
      </c>
      <c r="C53" s="43" t="s">
        <v>12</v>
      </c>
      <c r="D53" s="43">
        <v>9900300370</v>
      </c>
      <c r="E53" s="44">
        <v>612</v>
      </c>
      <c r="F53" s="19"/>
      <c r="G53" s="32"/>
      <c r="H53" s="47">
        <v>2275.5</v>
      </c>
      <c r="I53" s="39">
        <v>0</v>
      </c>
    </row>
    <row r="54" spans="1:9" ht="15" customHeight="1" x14ac:dyDescent="0.25">
      <c r="A54" s="1" t="s">
        <v>66</v>
      </c>
      <c r="B54" s="2" t="s">
        <v>11</v>
      </c>
      <c r="C54" s="2" t="s">
        <v>12</v>
      </c>
      <c r="D54" s="2" t="s">
        <v>67</v>
      </c>
      <c r="E54" s="8" t="s">
        <v>0</v>
      </c>
      <c r="F54" s="20" t="s">
        <v>0</v>
      </c>
      <c r="G54" s="34" t="s">
        <v>0</v>
      </c>
      <c r="H54" s="50">
        <f>H55</f>
        <v>237.3</v>
      </c>
      <c r="I54" s="50">
        <f>I55</f>
        <v>198.2</v>
      </c>
    </row>
    <row r="55" spans="1:9" ht="112.35" customHeight="1" x14ac:dyDescent="0.25">
      <c r="A55" s="9" t="s">
        <v>68</v>
      </c>
      <c r="B55" s="10" t="s">
        <v>11</v>
      </c>
      <c r="C55" s="10" t="s">
        <v>12</v>
      </c>
      <c r="D55" s="10" t="s">
        <v>69</v>
      </c>
      <c r="E55" s="11" t="s">
        <v>0</v>
      </c>
      <c r="F55" s="21" t="s">
        <v>0</v>
      </c>
      <c r="G55" s="35" t="s">
        <v>0</v>
      </c>
      <c r="H55" s="39">
        <f>H56+H57</f>
        <v>237.3</v>
      </c>
      <c r="I55" s="39">
        <f>I56+I57</f>
        <v>198.2</v>
      </c>
    </row>
    <row r="56" spans="1:9" ht="24" customHeight="1" x14ac:dyDescent="0.25">
      <c r="A56" s="9" t="s">
        <v>25</v>
      </c>
      <c r="B56" s="10" t="s">
        <v>11</v>
      </c>
      <c r="C56" s="10" t="s">
        <v>12</v>
      </c>
      <c r="D56" s="10" t="s">
        <v>69</v>
      </c>
      <c r="E56" s="10" t="s">
        <v>26</v>
      </c>
      <c r="F56" s="22" t="s">
        <v>0</v>
      </c>
      <c r="G56" s="36" t="s">
        <v>0</v>
      </c>
      <c r="H56" s="39">
        <v>62.2</v>
      </c>
      <c r="I56" s="39">
        <v>37.799999999999997</v>
      </c>
    </row>
    <row r="57" spans="1:9" ht="32.25" customHeight="1" x14ac:dyDescent="0.25">
      <c r="A57" s="9" t="s">
        <v>29</v>
      </c>
      <c r="B57" s="10" t="s">
        <v>11</v>
      </c>
      <c r="C57" s="10" t="s">
        <v>12</v>
      </c>
      <c r="D57" s="10" t="s">
        <v>69</v>
      </c>
      <c r="E57" s="10" t="s">
        <v>30</v>
      </c>
      <c r="F57" s="22" t="s">
        <v>0</v>
      </c>
      <c r="G57" s="36" t="s">
        <v>0</v>
      </c>
      <c r="H57" s="39">
        <v>175.1</v>
      </c>
      <c r="I57" s="39">
        <v>160.4</v>
      </c>
    </row>
    <row r="58" spans="1:9" ht="15" customHeight="1" x14ac:dyDescent="0.25">
      <c r="A58" s="4" t="s">
        <v>70</v>
      </c>
      <c r="B58" s="2" t="s">
        <v>11</v>
      </c>
      <c r="C58" s="2" t="s">
        <v>71</v>
      </c>
      <c r="D58" s="5" t="s">
        <v>0</v>
      </c>
      <c r="E58" s="6" t="s">
        <v>0</v>
      </c>
      <c r="F58" s="18" t="s">
        <v>0</v>
      </c>
      <c r="G58" s="31" t="s">
        <v>0</v>
      </c>
      <c r="H58" s="38">
        <f>H59+H64</f>
        <v>16927.300000000003</v>
      </c>
      <c r="I58" s="38">
        <f>I59+I64</f>
        <v>6283.0999999999995</v>
      </c>
    </row>
    <row r="59" spans="1:9" ht="15.2" customHeight="1" x14ac:dyDescent="0.25">
      <c r="A59" s="1" t="s">
        <v>72</v>
      </c>
      <c r="B59" s="2" t="s">
        <v>11</v>
      </c>
      <c r="C59" s="2" t="s">
        <v>73</v>
      </c>
      <c r="D59" s="2" t="s">
        <v>0</v>
      </c>
      <c r="E59" s="3" t="s">
        <v>0</v>
      </c>
      <c r="F59" s="19" t="s">
        <v>0</v>
      </c>
      <c r="G59" s="32" t="s">
        <v>0</v>
      </c>
      <c r="H59" s="38">
        <v>16692.400000000001</v>
      </c>
      <c r="I59" s="38">
        <f>I60</f>
        <v>6165.7</v>
      </c>
    </row>
    <row r="60" spans="1:9" ht="80.099999999999994" customHeight="1" x14ac:dyDescent="0.25">
      <c r="A60" s="1" t="s">
        <v>13</v>
      </c>
      <c r="B60" s="2" t="s">
        <v>11</v>
      </c>
      <c r="C60" s="2" t="s">
        <v>73</v>
      </c>
      <c r="D60" s="2" t="s">
        <v>14</v>
      </c>
      <c r="E60" s="3" t="s">
        <v>0</v>
      </c>
      <c r="F60" s="19" t="s">
        <v>0</v>
      </c>
      <c r="G60" s="32" t="s">
        <v>0</v>
      </c>
      <c r="H60" s="38">
        <f>H61</f>
        <v>16692.400000000001</v>
      </c>
      <c r="I60" s="38">
        <f>I61</f>
        <v>6165.7</v>
      </c>
    </row>
    <row r="61" spans="1:9" ht="64.5" customHeight="1" x14ac:dyDescent="0.25">
      <c r="A61" s="1" t="s">
        <v>15</v>
      </c>
      <c r="B61" s="2" t="s">
        <v>11</v>
      </c>
      <c r="C61" s="2" t="s">
        <v>73</v>
      </c>
      <c r="D61" s="2" t="s">
        <v>16</v>
      </c>
      <c r="E61" s="7" t="s">
        <v>0</v>
      </c>
      <c r="F61" s="19" t="s">
        <v>0</v>
      </c>
      <c r="G61" s="33" t="s">
        <v>0</v>
      </c>
      <c r="H61" s="38">
        <f>H62</f>
        <v>16692.400000000001</v>
      </c>
      <c r="I61" s="38">
        <f>I62</f>
        <v>6165.7</v>
      </c>
    </row>
    <row r="62" spans="1:9" ht="64.5" customHeight="1" x14ac:dyDescent="0.25">
      <c r="A62" s="1" t="s">
        <v>74</v>
      </c>
      <c r="B62" s="2" t="s">
        <v>11</v>
      </c>
      <c r="C62" s="2" t="s">
        <v>73</v>
      </c>
      <c r="D62" s="2" t="s">
        <v>75</v>
      </c>
      <c r="E62" s="8" t="s">
        <v>0</v>
      </c>
      <c r="F62" s="20" t="s">
        <v>0</v>
      </c>
      <c r="G62" s="34" t="s">
        <v>0</v>
      </c>
      <c r="H62" s="38">
        <f>H63</f>
        <v>16692.400000000001</v>
      </c>
      <c r="I62" s="38">
        <f>I63</f>
        <v>6165.7</v>
      </c>
    </row>
    <row r="63" spans="1:9" ht="96.6" customHeight="1" x14ac:dyDescent="0.25">
      <c r="A63" s="9" t="s">
        <v>77</v>
      </c>
      <c r="B63" s="10" t="s">
        <v>11</v>
      </c>
      <c r="C63" s="10" t="s">
        <v>73</v>
      </c>
      <c r="D63" s="10" t="s">
        <v>76</v>
      </c>
      <c r="E63" s="10" t="s">
        <v>78</v>
      </c>
      <c r="F63" s="22" t="s">
        <v>0</v>
      </c>
      <c r="G63" s="36" t="s">
        <v>0</v>
      </c>
      <c r="H63" s="39">
        <v>16692.400000000001</v>
      </c>
      <c r="I63" s="39">
        <v>6165.7</v>
      </c>
    </row>
    <row r="64" spans="1:9" ht="32.25" customHeight="1" x14ac:dyDescent="0.25">
      <c r="A64" s="1" t="s">
        <v>79</v>
      </c>
      <c r="B64" s="2" t="s">
        <v>11</v>
      </c>
      <c r="C64" s="2" t="s">
        <v>80</v>
      </c>
      <c r="D64" s="2" t="s">
        <v>0</v>
      </c>
      <c r="E64" s="3" t="s">
        <v>0</v>
      </c>
      <c r="F64" s="19" t="s">
        <v>0</v>
      </c>
      <c r="G64" s="32" t="s">
        <v>0</v>
      </c>
      <c r="H64" s="38">
        <v>234.9</v>
      </c>
      <c r="I64" s="38">
        <f>I65</f>
        <v>117.4</v>
      </c>
    </row>
    <row r="65" spans="1:9" ht="80.099999999999994" customHeight="1" x14ac:dyDescent="0.25">
      <c r="A65" s="1" t="s">
        <v>13</v>
      </c>
      <c r="B65" s="2" t="s">
        <v>11</v>
      </c>
      <c r="C65" s="2" t="s">
        <v>80</v>
      </c>
      <c r="D65" s="2" t="s">
        <v>14</v>
      </c>
      <c r="E65" s="3" t="s">
        <v>0</v>
      </c>
      <c r="F65" s="19" t="s">
        <v>0</v>
      </c>
      <c r="G65" s="32" t="s">
        <v>0</v>
      </c>
      <c r="H65" s="38">
        <f>H66</f>
        <v>234.9</v>
      </c>
      <c r="I65" s="38">
        <f>I66</f>
        <v>117.4</v>
      </c>
    </row>
    <row r="66" spans="1:9" ht="48.95" customHeight="1" x14ac:dyDescent="0.25">
      <c r="A66" s="1" t="s">
        <v>48</v>
      </c>
      <c r="B66" s="2" t="s">
        <v>11</v>
      </c>
      <c r="C66" s="2" t="s">
        <v>80</v>
      </c>
      <c r="D66" s="2" t="s">
        <v>49</v>
      </c>
      <c r="E66" s="7" t="s">
        <v>0</v>
      </c>
      <c r="F66" s="19" t="s">
        <v>0</v>
      </c>
      <c r="G66" s="33" t="s">
        <v>0</v>
      </c>
      <c r="H66" s="38">
        <f>H67</f>
        <v>234.9</v>
      </c>
      <c r="I66" s="38">
        <f>I67</f>
        <v>117.4</v>
      </c>
    </row>
    <row r="67" spans="1:9" ht="80.099999999999994" customHeight="1" x14ac:dyDescent="0.25">
      <c r="A67" s="1" t="s">
        <v>81</v>
      </c>
      <c r="B67" s="2" t="s">
        <v>11</v>
      </c>
      <c r="C67" s="2" t="s">
        <v>80</v>
      </c>
      <c r="D67" s="2" t="s">
        <v>82</v>
      </c>
      <c r="E67" s="8" t="s">
        <v>0</v>
      </c>
      <c r="F67" s="20" t="s">
        <v>0</v>
      </c>
      <c r="G67" s="34" t="s">
        <v>0</v>
      </c>
      <c r="H67" s="38">
        <f>H68</f>
        <v>234.9</v>
      </c>
      <c r="I67" s="38">
        <f>I68</f>
        <v>117.4</v>
      </c>
    </row>
    <row r="68" spans="1:9" ht="27" customHeight="1" x14ac:dyDescent="0.25">
      <c r="A68" s="9" t="s">
        <v>83</v>
      </c>
      <c r="B68" s="10" t="s">
        <v>11</v>
      </c>
      <c r="C68" s="10" t="s">
        <v>80</v>
      </c>
      <c r="D68" s="10" t="s">
        <v>84</v>
      </c>
      <c r="E68" s="11" t="s">
        <v>0</v>
      </c>
      <c r="F68" s="21" t="s">
        <v>0</v>
      </c>
      <c r="G68" s="35" t="s">
        <v>0</v>
      </c>
      <c r="H68" s="39">
        <v>234.9</v>
      </c>
      <c r="I68" s="39">
        <v>117.4</v>
      </c>
    </row>
    <row r="69" spans="1:9" ht="32.25" customHeight="1" x14ac:dyDescent="0.25">
      <c r="A69" s="9" t="s">
        <v>29</v>
      </c>
      <c r="B69" s="10" t="s">
        <v>11</v>
      </c>
      <c r="C69" s="10" t="s">
        <v>80</v>
      </c>
      <c r="D69" s="10" t="s">
        <v>84</v>
      </c>
      <c r="E69" s="10" t="s">
        <v>30</v>
      </c>
      <c r="F69" s="22" t="s">
        <v>0</v>
      </c>
      <c r="G69" s="36" t="s">
        <v>0</v>
      </c>
      <c r="H69" s="39">
        <v>234.9</v>
      </c>
      <c r="I69" s="39">
        <v>117.4</v>
      </c>
    </row>
  </sheetData>
  <autoFilter ref="A6:K69"/>
  <mergeCells count="12">
    <mergeCell ref="I4:I6"/>
    <mergeCell ref="A2:I2"/>
    <mergeCell ref="A3:B3"/>
    <mergeCell ref="A4:A6"/>
    <mergeCell ref="B4:G4"/>
    <mergeCell ref="B5:B6"/>
    <mergeCell ref="C5:C6"/>
    <mergeCell ref="D5:D6"/>
    <mergeCell ref="E5:E6"/>
    <mergeCell ref="F5:F6"/>
    <mergeCell ref="G5:G6"/>
    <mergeCell ref="H4:H6"/>
  </mergeCells>
  <pageMargins left="0.59055118110236227" right="0" top="0.39370078740157483" bottom="0.19685039370078741" header="0.31496062992125984" footer="0.31496062992125984"/>
  <pageSetup paperSize="9" scale="8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31.03.2021</vt:lpstr>
      <vt:lpstr>'31.03.2021'!Заголовки_для_печати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2021-04-14T13:04:23Z</dcterms:modified>
</cp:coreProperties>
</file>